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14940" windowHeight="9675"/>
  </bookViews>
  <sheets>
    <sheet name="收支餘絀表" sheetId="1" r:id="rId1"/>
    <sheet name="餘絀撥補表" sheetId="4" r:id="rId2"/>
    <sheet name="現金流量表" sheetId="5" r:id="rId3"/>
    <sheet name="平衡表" sheetId="6" r:id="rId4"/>
    <sheet name="業務收入明細表" sheetId="7" r:id="rId5"/>
    <sheet name="業務成本(或費用)明細表" sheetId="8" r:id="rId6"/>
  </sheets>
  <calcPr calcId="124519"/>
</workbook>
</file>

<file path=xl/calcChain.xml><?xml version="1.0" encoding="utf-8"?>
<calcChain xmlns="http://schemas.openxmlformats.org/spreadsheetml/2006/main">
  <c r="D6" i="8"/>
  <c r="E6"/>
  <c r="D7"/>
  <c r="E7"/>
  <c r="D8"/>
  <c r="E8"/>
  <c r="D9"/>
  <c r="E9"/>
  <c r="D10"/>
  <c r="E10"/>
  <c r="D11"/>
  <c r="E11"/>
  <c r="D12"/>
  <c r="E12"/>
  <c r="D13"/>
  <c r="E13"/>
  <c r="D14"/>
  <c r="E14"/>
  <c r="D15"/>
  <c r="E15"/>
  <c r="D16"/>
  <c r="E16"/>
  <c r="D17"/>
  <c r="E17"/>
  <c r="D18"/>
  <c r="E18"/>
  <c r="D19"/>
  <c r="E19"/>
  <c r="D20"/>
  <c r="E20"/>
  <c r="D21"/>
  <c r="E21"/>
  <c r="D22"/>
  <c r="E22"/>
  <c r="D23"/>
  <c r="E23"/>
  <c r="D24"/>
  <c r="E24"/>
  <c r="D25"/>
  <c r="E25"/>
  <c r="D26"/>
  <c r="E26"/>
  <c r="D27"/>
  <c r="E27"/>
  <c r="D28"/>
  <c r="E28"/>
  <c r="D29"/>
  <c r="E29"/>
  <c r="D30"/>
  <c r="E30"/>
  <c r="D31"/>
  <c r="E31"/>
  <c r="D32"/>
  <c r="E32"/>
  <c r="D33"/>
  <c r="E33"/>
  <c r="D34"/>
  <c r="E34"/>
  <c r="D35"/>
  <c r="E35"/>
  <c r="D36"/>
  <c r="E36"/>
  <c r="D37"/>
  <c r="E37"/>
  <c r="D38"/>
  <c r="E38"/>
  <c r="D39"/>
  <c r="E39"/>
  <c r="D40"/>
  <c r="E40"/>
  <c r="D41"/>
  <c r="E41"/>
  <c r="D42"/>
  <c r="E42"/>
  <c r="D43"/>
  <c r="E43"/>
  <c r="D44"/>
  <c r="E44"/>
  <c r="D45"/>
  <c r="E45"/>
  <c r="D46"/>
  <c r="E46"/>
  <c r="D47"/>
  <c r="E47"/>
  <c r="D48"/>
  <c r="E48"/>
  <c r="D49"/>
  <c r="E49"/>
  <c r="D50"/>
  <c r="E50"/>
  <c r="D51"/>
  <c r="E51"/>
  <c r="D52"/>
  <c r="E52"/>
  <c r="D53"/>
  <c r="E53"/>
  <c r="D54"/>
  <c r="E54"/>
  <c r="D55"/>
  <c r="E55"/>
  <c r="D56"/>
  <c r="E56"/>
  <c r="D57"/>
  <c r="E57"/>
  <c r="D58"/>
  <c r="E58"/>
  <c r="D59"/>
  <c r="E59"/>
  <c r="D60"/>
  <c r="E60"/>
  <c r="D61"/>
  <c r="E61"/>
  <c r="D62"/>
  <c r="E62"/>
  <c r="D63"/>
  <c r="E63"/>
  <c r="D64"/>
  <c r="E64"/>
  <c r="D65"/>
  <c r="E65"/>
  <c r="D66"/>
  <c r="E66"/>
  <c r="D67"/>
  <c r="E67"/>
  <c r="D68"/>
  <c r="E68"/>
  <c r="D69"/>
  <c r="E69"/>
  <c r="D70"/>
  <c r="E70"/>
  <c r="D71"/>
  <c r="E71"/>
  <c r="D72"/>
  <c r="E72"/>
  <c r="D73"/>
  <c r="E73"/>
  <c r="D74"/>
  <c r="E74"/>
  <c r="D75"/>
  <c r="E75"/>
  <c r="D76"/>
  <c r="E76"/>
  <c r="D77"/>
  <c r="E77"/>
  <c r="D78"/>
  <c r="E78"/>
  <c r="D79"/>
  <c r="E79"/>
  <c r="D80"/>
  <c r="E80"/>
  <c r="D81"/>
  <c r="E81"/>
  <c r="D82"/>
  <c r="E82"/>
  <c r="D83"/>
  <c r="E83"/>
  <c r="D84"/>
  <c r="E84"/>
  <c r="D85"/>
  <c r="E85"/>
  <c r="D86"/>
  <c r="E86"/>
  <c r="D87"/>
  <c r="E87"/>
  <c r="D88"/>
  <c r="E88"/>
  <c r="D89"/>
  <c r="E89"/>
  <c r="D90"/>
  <c r="E90"/>
  <c r="D91"/>
  <c r="E91"/>
  <c r="D92"/>
  <c r="E92"/>
  <c r="D93"/>
  <c r="E93"/>
  <c r="D94"/>
  <c r="E94"/>
  <c r="D95"/>
  <c r="E95"/>
  <c r="D96"/>
  <c r="E96"/>
  <c r="D97"/>
  <c r="E97"/>
  <c r="D98"/>
  <c r="E98"/>
  <c r="D99"/>
  <c r="E99"/>
  <c r="D100"/>
  <c r="E100"/>
  <c r="D101"/>
  <c r="E101"/>
  <c r="D102"/>
  <c r="E102"/>
  <c r="D103"/>
  <c r="E103"/>
  <c r="D104"/>
  <c r="E104"/>
  <c r="D105"/>
  <c r="E105"/>
  <c r="D106"/>
  <c r="E106"/>
  <c r="D107"/>
  <c r="E107"/>
  <c r="D108"/>
  <c r="E108"/>
  <c r="D109"/>
  <c r="E109"/>
  <c r="D110"/>
  <c r="E110"/>
  <c r="D111"/>
  <c r="E111"/>
  <c r="D112"/>
  <c r="E112"/>
  <c r="D113"/>
  <c r="E113"/>
  <c r="D114"/>
  <c r="E114"/>
  <c r="D115"/>
  <c r="E115"/>
  <c r="D116"/>
  <c r="E116"/>
  <c r="D117"/>
  <c r="E117"/>
  <c r="D118"/>
  <c r="E118"/>
  <c r="D6" i="7"/>
  <c r="E6"/>
  <c r="D7"/>
  <c r="E7" s="1"/>
  <c r="D8"/>
  <c r="E8"/>
  <c r="D9"/>
  <c r="E9" s="1"/>
  <c r="D10"/>
  <c r="E10"/>
  <c r="D11"/>
  <c r="E11" s="1"/>
  <c r="D12"/>
  <c r="E12"/>
  <c r="D13"/>
  <c r="E13" s="1"/>
  <c r="D14"/>
  <c r="E14"/>
  <c r="D15"/>
  <c r="E15" s="1"/>
  <c r="D16"/>
  <c r="E16"/>
  <c r="D17"/>
  <c r="E17" s="1"/>
  <c r="D18"/>
  <c r="E18"/>
  <c r="D19"/>
  <c r="E19" s="1"/>
  <c r="D20"/>
  <c r="E20"/>
  <c r="D21"/>
  <c r="E21"/>
  <c r="D22"/>
  <c r="E22"/>
  <c r="D23"/>
  <c r="E23" s="1"/>
  <c r="D24"/>
  <c r="E24"/>
</calcChain>
</file>

<file path=xl/sharedStrings.xml><?xml version="1.0" encoding="utf-8"?>
<sst xmlns="http://schemas.openxmlformats.org/spreadsheetml/2006/main" count="532" uniqueCount="257">
  <si>
    <t>％</t>
    <phoneticPr fontId="2" type="noConversion"/>
  </si>
  <si>
    <t>科        目</t>
    <phoneticPr fontId="2" type="noConversion"/>
  </si>
  <si>
    <t>金    額</t>
    <phoneticPr fontId="2" type="noConversion"/>
  </si>
  <si>
    <t>金    額</t>
    <phoneticPr fontId="2" type="noConversion"/>
  </si>
  <si>
    <t>本年度決算數</t>
    <phoneticPr fontId="2" type="noConversion"/>
  </si>
  <si>
    <t>上年度決算數</t>
    <phoneticPr fontId="2" type="noConversion"/>
  </si>
  <si>
    <r>
      <t>比</t>
    </r>
    <r>
      <rPr>
        <sz val="12"/>
        <rFont val="Times New Roman"/>
        <family val="1"/>
      </rPr>
      <t xml:space="preserve">  </t>
    </r>
    <r>
      <rPr>
        <sz val="12"/>
        <rFont val="細明體"/>
        <family val="3"/>
        <charset val="136"/>
      </rPr>
      <t>較</t>
    </r>
    <r>
      <rPr>
        <sz val="12"/>
        <rFont val="Times New Roman"/>
        <family val="1"/>
      </rPr>
      <t xml:space="preserve">  </t>
    </r>
    <r>
      <rPr>
        <sz val="12"/>
        <rFont val="細明體"/>
        <family val="3"/>
        <charset val="136"/>
      </rPr>
      <t>增</t>
    </r>
    <r>
      <rPr>
        <sz val="12"/>
        <rFont val="Times New Roman"/>
        <family val="1"/>
      </rPr>
      <t xml:space="preserve">  </t>
    </r>
    <r>
      <rPr>
        <sz val="12"/>
        <rFont val="細明體"/>
        <family val="3"/>
        <charset val="136"/>
      </rPr>
      <t>減</t>
    </r>
    <phoneticPr fontId="2" type="noConversion"/>
  </si>
  <si>
    <t>國立彰化特殊教育學校校務基金</t>
    <phoneticPr fontId="2" type="noConversion"/>
  </si>
  <si>
    <t>收支餘絀表</t>
    <phoneticPr fontId="2" type="noConversion"/>
  </si>
  <si>
    <t>中華民國107年度</t>
    <phoneticPr fontId="2" type="noConversion"/>
  </si>
  <si>
    <t>單位:新臺幣元</t>
    <phoneticPr fontId="2" type="noConversion"/>
  </si>
  <si>
    <t>本 年 度 預 算 數</t>
    <phoneticPr fontId="2" type="noConversion"/>
  </si>
  <si>
    <t>業務收入</t>
  </si>
  <si>
    <t>　教學收入</t>
  </si>
  <si>
    <t>　　建教合作收入</t>
  </si>
  <si>
    <t>　其他業務收入</t>
  </si>
  <si>
    <t>　　學校教學研究補助收入</t>
  </si>
  <si>
    <t>　　其他補助收入</t>
  </si>
  <si>
    <t>　　雜項業務收入</t>
  </si>
  <si>
    <t>業務成本與費用</t>
  </si>
  <si>
    <t>　教學成本</t>
  </si>
  <si>
    <t>　　教學研究及訓輔成本</t>
  </si>
  <si>
    <t>　　建教合作成本</t>
  </si>
  <si>
    <t>　其他業務成本</t>
  </si>
  <si>
    <t>　　學生公費及獎勵金</t>
  </si>
  <si>
    <t>　管理及總務費用</t>
  </si>
  <si>
    <t>　　管理費用及總務費用</t>
  </si>
  <si>
    <t>　其他業務費用</t>
  </si>
  <si>
    <t>　　雜項業務費用</t>
  </si>
  <si>
    <t>業務賸餘（短絀）</t>
  </si>
  <si>
    <t>業務外收入</t>
  </si>
  <si>
    <t>　財務收入</t>
  </si>
  <si>
    <t>　　利息收入</t>
  </si>
  <si>
    <t>　其他業務外收入</t>
  </si>
  <si>
    <t>　　資產使用及權利金收入</t>
  </si>
  <si>
    <t>　　違規罰款收入</t>
  </si>
  <si>
    <t>　　受贈收入</t>
  </si>
  <si>
    <t>　　雜項收入</t>
  </si>
  <si>
    <t>業務外費用</t>
  </si>
  <si>
    <t>　其他業務外費用</t>
  </si>
  <si>
    <t>　　雜項費用</t>
  </si>
  <si>
    <t>業務外賸餘（短絀）</t>
  </si>
  <si>
    <t>本期賸餘（短絀）</t>
  </si>
  <si>
    <t>待填補之短絀</t>
  </si>
  <si>
    <t>　　公庫撥款</t>
  </si>
  <si>
    <t>　　折減基金</t>
  </si>
  <si>
    <t>　　撥用公積</t>
  </si>
  <si>
    <t>　　撥用賸餘</t>
  </si>
  <si>
    <t>填補之部</t>
  </si>
  <si>
    <t>　　其他轉入數</t>
  </si>
  <si>
    <t>　　追溯適用及追溯重編之影響數</t>
  </si>
  <si>
    <t>　　前期待填補之短絀</t>
  </si>
  <si>
    <t>　　本期短絀</t>
  </si>
  <si>
    <t>短絀之部</t>
  </si>
  <si>
    <t>未分配賸餘</t>
  </si>
  <si>
    <t>　　其他依法分配數</t>
  </si>
  <si>
    <t>　　解繳公庫淨額</t>
  </si>
  <si>
    <t>　　賸餘撥充基金數</t>
  </si>
  <si>
    <t>　　提存公積</t>
  </si>
  <si>
    <t>　　填補累積短絀</t>
  </si>
  <si>
    <t>分配之部</t>
  </si>
  <si>
    <t>　　公積轉列數</t>
  </si>
  <si>
    <t>　　前期未分配賸餘</t>
  </si>
  <si>
    <t>　　本期賸餘</t>
  </si>
  <si>
    <t>賸餘之部</t>
  </si>
  <si>
    <t>本 年 度 預 算 數</t>
    <phoneticPr fontId="2" type="noConversion"/>
  </si>
  <si>
    <t>項        目</t>
    <phoneticPr fontId="2" type="noConversion"/>
  </si>
  <si>
    <t>單位:新臺幣元</t>
    <phoneticPr fontId="2" type="noConversion"/>
  </si>
  <si>
    <t>中華民國107年度</t>
    <phoneticPr fontId="2" type="noConversion"/>
  </si>
  <si>
    <t>餘絀撥補表</t>
    <phoneticPr fontId="2" type="noConversion"/>
  </si>
  <si>
    <t>國立彰化特殊教育學校校務基金</t>
    <phoneticPr fontId="2" type="noConversion"/>
  </si>
  <si>
    <t>附  註:</t>
  </si>
  <si>
    <t>　　應付代管資產轉列受贈公積之金額</t>
  </si>
  <si>
    <t>　　　　交通及運輸設備</t>
  </si>
  <si>
    <t>　　　　機械及設備</t>
  </si>
  <si>
    <t>　　　不動產、廠房及設備與遞延收入同額增加明細(+)</t>
  </si>
  <si>
    <t>　　不動產、廠房及設備與遞延收入同額增加(+)或減少(-)之金額</t>
  </si>
  <si>
    <t>　　　其他準備金與預收收入同額增加之金額(+)</t>
  </si>
  <si>
    <t>　　其他準備金與預收收入同額增加(+)或減少(-)之金額</t>
  </si>
  <si>
    <t>　　　退休離職準備金與應付退休及離職金同額減少之金額(-)</t>
  </si>
  <si>
    <t>　　　退休離職準備金與應付退休及離職金同額增加之金額(+)</t>
  </si>
  <si>
    <t>　　退休離職準備金與應付退休及離職金同額增加(+)或減少(-)之金額</t>
  </si>
  <si>
    <t xml:space="preserve">▼不影響現金流量之投資與籌資活動                                                                      </t>
  </si>
  <si>
    <t xml:space="preserve">▼期末現金及約當現金                                                                                  </t>
  </si>
  <si>
    <t xml:space="preserve">▼期初現金及約當現金                                                                                  </t>
  </si>
  <si>
    <t xml:space="preserve">▼現金及約當現金之淨增（淨減）                                                                        </t>
  </si>
  <si>
    <t xml:space="preserve">▼匯率影響數                                                                                          </t>
  </si>
  <si>
    <t xml:space="preserve">▼籌資活動之淨現金流入（流出）                                                                        </t>
  </si>
  <si>
    <t>　　　減少其他負債</t>
  </si>
  <si>
    <t>　　減少短期債務、流動金融負債及其他負債</t>
  </si>
  <si>
    <t>　　　　國庫增撥遞延資產</t>
  </si>
  <si>
    <t>　　　　國庫增撥無形資產</t>
  </si>
  <si>
    <t>　　　　國庫撥款增置固定資產</t>
  </si>
  <si>
    <t>　　　增加基金</t>
  </si>
  <si>
    <t>　　增加基金、公積及填補短絀</t>
  </si>
  <si>
    <t>　　　增加其他負債</t>
  </si>
  <si>
    <t>　　增加短期債務、流動金融負債及其他負債</t>
  </si>
  <si>
    <t xml:space="preserve">▼籌資活動之現金流量                                                                                  </t>
  </si>
  <si>
    <t xml:space="preserve">▼投資活動之淨現金流入（流出）                                                                        </t>
  </si>
  <si>
    <t>　　　增加其他資產</t>
  </si>
  <si>
    <t>　　　增加無形資產</t>
  </si>
  <si>
    <t>　　增加無形資產及其他資產</t>
  </si>
  <si>
    <t>　　　　　什項設備</t>
  </si>
  <si>
    <t>　　　　　交通及運輸設備</t>
  </si>
  <si>
    <t>　　　　　機械及設備</t>
  </si>
  <si>
    <t>　　　　固定資產之增置</t>
  </si>
  <si>
    <t>　　　增加不動產、廠房及設備</t>
  </si>
  <si>
    <t>　　減少不動產、廠房及設備、礦產資源</t>
  </si>
  <si>
    <t>　　　增加短期墊款</t>
  </si>
  <si>
    <t>　　增加流動金融資產及短期貸墊款</t>
  </si>
  <si>
    <t>　　收取利息</t>
  </si>
  <si>
    <t>　　　減少短期墊款</t>
  </si>
  <si>
    <t>　　減少流動金融資產及短期貸墊款</t>
  </si>
  <si>
    <t xml:space="preserve">▼投資活動之現金流量                                                                                  </t>
  </si>
  <si>
    <t xml:space="preserve">▼業務活動之淨現金流入（流出）                                                                        </t>
  </si>
  <si>
    <t>　　未計利息股利之現金流入（流出）</t>
  </si>
  <si>
    <t>　　　流動負債淨增（淨減）</t>
  </si>
  <si>
    <t>　　　　其他</t>
  </si>
  <si>
    <t>　　　其他</t>
  </si>
  <si>
    <t>　　　　其他攤銷費用</t>
  </si>
  <si>
    <t>　　　　攤銷電腦軟體</t>
  </si>
  <si>
    <t>　　　攤銷</t>
  </si>
  <si>
    <t>　　　　代管資產</t>
  </si>
  <si>
    <t>　　　　什項設備</t>
  </si>
  <si>
    <t>　　　折舊、減損及折耗</t>
  </si>
  <si>
    <t>　　調整項目</t>
  </si>
  <si>
    <t>　　未計利息股利之本期賸餘（短絀）</t>
  </si>
  <si>
    <t>　　　利息收入</t>
  </si>
  <si>
    <t>　　利息股利之調整</t>
  </si>
  <si>
    <t>　　本期賸餘（短絀）</t>
  </si>
  <si>
    <t xml:space="preserve">▼業務活動之現金流量                                                                                  </t>
  </si>
  <si>
    <t>決算數</t>
    <phoneticPr fontId="2" type="noConversion"/>
  </si>
  <si>
    <t>預 算 數</t>
    <phoneticPr fontId="2" type="noConversion"/>
  </si>
  <si>
    <t>現金流量表</t>
    <phoneticPr fontId="2" type="noConversion"/>
  </si>
  <si>
    <t xml:space="preserve"> 1.信託代理與保證資產科目,本年度決算數為             $0.00及上年度決算數為             $0.00
 2.信託代理與保證負債科目,本年度決算數為             $0.00及上年度決算數為             $0.00
</t>
  </si>
  <si>
    <t>合    計</t>
  </si>
  <si>
    <t>　　累計折舊－代管資產</t>
  </si>
  <si>
    <t>　　代管資產</t>
  </si>
  <si>
    <t>　什項資產</t>
  </si>
  <si>
    <t>　　遞延費用</t>
  </si>
  <si>
    <t>　遞延資產</t>
  </si>
  <si>
    <t>其他資產</t>
  </si>
  <si>
    <t>　　電腦軟體</t>
  </si>
  <si>
    <t>　　累積短絀</t>
  </si>
  <si>
    <t>　無形資產</t>
  </si>
  <si>
    <t>　累積短絀</t>
  </si>
  <si>
    <t>無形資產</t>
  </si>
  <si>
    <t>累積餘絀</t>
  </si>
  <si>
    <t>　　累計折舊－什項設備</t>
  </si>
  <si>
    <t>　　受贈公積</t>
  </si>
  <si>
    <t>　　什項設備</t>
  </si>
  <si>
    <t>　資本公積</t>
  </si>
  <si>
    <t>　什項設備</t>
  </si>
  <si>
    <t>公積</t>
  </si>
  <si>
    <t>　　累計折舊－交通及運輸設備</t>
  </si>
  <si>
    <t>　　基金</t>
  </si>
  <si>
    <t>　　交通及運輸設備</t>
  </si>
  <si>
    <t>　基金</t>
  </si>
  <si>
    <t>　交通及運輸設備</t>
  </si>
  <si>
    <t>基金</t>
  </si>
  <si>
    <t>　　累計折舊－機械及設備</t>
  </si>
  <si>
    <t>淨值</t>
  </si>
  <si>
    <t>　　機械及設備</t>
  </si>
  <si>
    <t>　　應付代管資產</t>
  </si>
  <si>
    <t>　機械及設備</t>
  </si>
  <si>
    <t>　　應付退休及離職金</t>
  </si>
  <si>
    <t>不動產、廠房及設備</t>
  </si>
  <si>
    <t>　　存入保證金</t>
  </si>
  <si>
    <t>　　其他準備金</t>
  </si>
  <si>
    <t>　什項負債</t>
  </si>
  <si>
    <t>　　退休及離職準備金</t>
  </si>
  <si>
    <t>　　遞延收入</t>
  </si>
  <si>
    <t>　準備金</t>
  </si>
  <si>
    <t>　遞延負債</t>
  </si>
  <si>
    <t>投資、長期應收款、貸墊款及準備金</t>
  </si>
  <si>
    <t>其他負債</t>
  </si>
  <si>
    <t>　　應收利息</t>
  </si>
  <si>
    <t>　　預收收入</t>
  </si>
  <si>
    <t>　應收款項</t>
  </si>
  <si>
    <t>　預收款項</t>
  </si>
  <si>
    <t>　　其他金融資產－流動</t>
  </si>
  <si>
    <t>　　應付費用</t>
  </si>
  <si>
    <t>　流動金融資產</t>
  </si>
  <si>
    <t>　　應付代收款</t>
  </si>
  <si>
    <t>　　銀行存款</t>
  </si>
  <si>
    <t>　應付款項</t>
  </si>
  <si>
    <t>　現金</t>
  </si>
  <si>
    <t>流動負債</t>
  </si>
  <si>
    <t>流動資產</t>
  </si>
  <si>
    <t>負債</t>
  </si>
  <si>
    <t>資產</t>
  </si>
  <si>
    <t>中華民國107年12月31日</t>
    <phoneticPr fontId="2" type="noConversion"/>
  </si>
  <si>
    <t>平衡表</t>
    <phoneticPr fontId="2" type="noConversion"/>
  </si>
  <si>
    <t/>
  </si>
  <si>
    <t>太陽能發電回饋金較預期增加，致與預算數比較差異大。</t>
  </si>
  <si>
    <t>指定捐贈用於就業準備及品德涵養培力輔導等。</t>
  </si>
  <si>
    <t>廠商履約逾期罰款。</t>
  </si>
  <si>
    <t>租借場地收取費用較預期增加，致與預算數比較差異大。</t>
  </si>
  <si>
    <t>存款利率調降，致與預算數比較差異大。</t>
  </si>
  <si>
    <t>代理教師甄選報名人數較預計少，致與預算數比較差異大。</t>
  </si>
  <si>
    <t>　　　教育部核給年度補助</t>
  </si>
  <si>
    <t>教育部國民及學前教育署補助電力改善及宿舍空間改善等，致與預算數比較差異大。</t>
  </si>
  <si>
    <t>教育部國民及學前教育署年度中委託辦理鑑定心理評量人員研習等計畫，致與預算數比較差異大。</t>
  </si>
  <si>
    <t>％</t>
    <phoneticPr fontId="10" type="noConversion"/>
  </si>
  <si>
    <r>
      <t>金</t>
    </r>
    <r>
      <rPr>
        <sz val="12"/>
        <rFont val="Times New Roman"/>
        <family val="1"/>
      </rPr>
      <t xml:space="preserve">  </t>
    </r>
    <r>
      <rPr>
        <sz val="12"/>
        <rFont val="細明體"/>
        <family val="3"/>
        <charset val="136"/>
      </rPr>
      <t>額</t>
    </r>
    <phoneticPr fontId="10" type="noConversion"/>
  </si>
  <si>
    <r>
      <t>備</t>
    </r>
    <r>
      <rPr>
        <sz val="12"/>
        <rFont val="Times New Roman"/>
        <family val="1"/>
      </rPr>
      <t xml:space="preserve">    </t>
    </r>
    <r>
      <rPr>
        <sz val="12"/>
        <rFont val="細明體"/>
        <family val="3"/>
        <charset val="136"/>
      </rPr>
      <t>註</t>
    </r>
    <phoneticPr fontId="10" type="noConversion"/>
  </si>
  <si>
    <r>
      <t>比</t>
    </r>
    <r>
      <rPr>
        <sz val="12"/>
        <rFont val="Times New Roman"/>
        <family val="1"/>
      </rPr>
      <t xml:space="preserve">  </t>
    </r>
    <r>
      <rPr>
        <sz val="12"/>
        <rFont val="細明體"/>
        <family val="3"/>
        <charset val="136"/>
      </rPr>
      <t>較</t>
    </r>
    <r>
      <rPr>
        <sz val="12"/>
        <rFont val="Times New Roman"/>
        <family val="1"/>
      </rPr>
      <t xml:space="preserve">  </t>
    </r>
    <r>
      <rPr>
        <sz val="12"/>
        <rFont val="細明體"/>
        <family val="3"/>
        <charset val="136"/>
      </rPr>
      <t>增</t>
    </r>
    <r>
      <rPr>
        <sz val="12"/>
        <rFont val="Times New Roman"/>
        <family val="1"/>
      </rPr>
      <t xml:space="preserve">  </t>
    </r>
    <r>
      <rPr>
        <sz val="12"/>
        <rFont val="細明體"/>
        <family val="3"/>
        <charset val="136"/>
      </rPr>
      <t>減</t>
    </r>
    <phoneticPr fontId="10" type="noConversion"/>
  </si>
  <si>
    <t>決 算  數</t>
    <phoneticPr fontId="10" type="noConversion"/>
  </si>
  <si>
    <t>預 算 數</t>
    <phoneticPr fontId="10" type="noConversion"/>
  </si>
  <si>
    <t>科    目</t>
    <phoneticPr fontId="10" type="noConversion"/>
  </si>
  <si>
    <t>業務收入明細表</t>
    <phoneticPr fontId="2" type="noConversion"/>
  </si>
  <si>
    <t>　　　　水電費</t>
  </si>
  <si>
    <t>　　　服務費用</t>
  </si>
  <si>
    <t>　　　　捐助、補助與獎助</t>
  </si>
  <si>
    <t>　　　會費、捐助、補助、分攤、救助（濟）與交流活動費</t>
  </si>
  <si>
    <t>　　　　交通及運輸設備租金</t>
  </si>
  <si>
    <t>　　　　房租</t>
  </si>
  <si>
    <t>　　　　地租及水租</t>
  </si>
  <si>
    <t>　　　租金與利息</t>
  </si>
  <si>
    <t>　　　　用品消耗</t>
  </si>
  <si>
    <t>　　　　使用材料費</t>
  </si>
  <si>
    <t>　　　材料及用品費</t>
  </si>
  <si>
    <t>　　　　專業服務費</t>
  </si>
  <si>
    <t>　　　　一般服務費</t>
  </si>
  <si>
    <t>　　　　保險費</t>
  </si>
  <si>
    <t>　　　　修理保養及保固費</t>
  </si>
  <si>
    <t>　　　　印刷裝訂與廣告費</t>
  </si>
  <si>
    <t>　　　　旅運費</t>
  </si>
  <si>
    <t>執行教育部國民及學前教育署年度中補助均質化、學習扶助等計畫，致與預算數比較差異大。</t>
  </si>
  <si>
    <t>　　　　補貼（償）、獎勵、慰問與救助（濟）</t>
  </si>
  <si>
    <t>　　　　規 費</t>
  </si>
  <si>
    <t>　　　稅捐與規費（強制費）</t>
  </si>
  <si>
    <t>　　　　攤銷</t>
  </si>
  <si>
    <t>　　　　其他折舊性資產折舊</t>
  </si>
  <si>
    <t>　　　　不動產、廠房及設備折舊</t>
  </si>
  <si>
    <t>　　　折舊、折耗及攤銷</t>
  </si>
  <si>
    <t>　　　　公共關係費</t>
  </si>
  <si>
    <t>　　　　郵電費</t>
  </si>
  <si>
    <t>　　　　福利費</t>
  </si>
  <si>
    <t>　　　　退休及卹償金</t>
  </si>
  <si>
    <t>　　　　獎金</t>
  </si>
  <si>
    <t>　　　　超時工作報酬</t>
  </si>
  <si>
    <t>　　　　聘僱及兼職人員薪資</t>
  </si>
  <si>
    <t>　　　　正式員額薪資</t>
  </si>
  <si>
    <t>　　　用人費用</t>
  </si>
  <si>
    <t>辦理教育部國民及學前教育署補助電力改善及學校宿舍空間改善等，致與預算數比較差異大。</t>
  </si>
  <si>
    <t>具教育補助費學生人數較預期少，致與預算數比較差異大。</t>
  </si>
  <si>
    <t>教育部國民及學前教育署委託辦理鑑定心理評量人員研習等，致與預算數比較差異大。</t>
  </si>
  <si>
    <t>　　　　競賽及交流活動費</t>
  </si>
  <si>
    <t>　　　　會費</t>
  </si>
  <si>
    <t>　　　　消費與行為稅</t>
  </si>
  <si>
    <t>　　　　什項設備租金</t>
  </si>
  <si>
    <t>　　　　機器租金</t>
  </si>
  <si>
    <t>　　　　提繳費</t>
  </si>
  <si>
    <t>業務成本(或費用)明細表</t>
    <phoneticPr fontId="2" type="noConversion"/>
  </si>
  <si>
    <t>一、業務活動之現金流量：其他攤銷費用係攤銷遞延費用、其他係遞延收入轉列收入金額。_x000D_
二、不影響現金流量之投資及融資活動：_x000D_
  1.退休離職準備金與應付退休及離職金同額增加之金額1,630,842元。_x000D_
  2.退休離職準備金與應付退休及離職金同額減少之金額21,286,372元。_x000D_
  3.其他準備金與預收收入同額增加之金額1,007,013元。_x000D_
  4.不動產、廠房及設備-機械及設備與遞延收入同額增加136,600元。_x000D_
  5.不動產、廠房及設備-交通及運輸設備與遞延收入同額增加96,180元。_x000D_
  6.應付代管資產轉列受贈公積之金額3,614,532元。_x000D_
三、因應國立高級中等學校校務基金會計處理調整：_x000D_
  1.將以前年度接受捐贈之實體資產尚未提列折舊之數額57,173元由受贈公積科目轉列遞延_x000D_
    收入科目。_x000D_
  2.將以前年度建教合作計畫結束委託機關捐贈之財產尚未提列折舊之數額39,325元由受贈_x000D_
    公積科目轉列遞延收入科目。_x000D_
  3.將以前年度以應付代收款購置之財產尚未提列折舊之數額3,520元由受贈公積科目轉列_x000D_
    遞延收入科目。_x000D_
  4.將以前年度接受捐贈留本獎助學金800,000元由受贈公積科目轉列遞延收入科目。</t>
    <phoneticPr fontId="2" type="noConversion"/>
  </si>
  <si>
    <t>備註：
1.依國立特殊教育學校人力彈性運用方案，2名專任教師缺額以契僱方式進用4名教師助理員，所需經費編列預算數1,765,000元，決算數1,684,202元。_x000D_
2.教育部國民及學前教育署移列經費聘僱臨時職業輔導員3人，所需經費編列預算數1,554,000元，決算數1,557,872元。_x000D_
3.教育部國民及學前教育署補助專任教師擔任鑑定中心主任所遺職缺聘僱代理教師1人，所需經費編列預算數608,000元，決算數623,000元。_x000D_
4.教育部國民及學前教育署補助聘僱鐘點制臨時教師助理12人，所需經費編列預算數1,000,000元，決算數3,129,665元。_x000D_
5.教育部國民及學前教育署補助聘僱鐘點制隨車人員18人，所需經費編列預算數3,000,000元，決算數4,568,618元。_x000D_
6.教育部國民及學前教育署年度中補助專任教師2人借調所遺職缺聘僱代理教師2人，決算數506,190元。_x000D_
7.教育部國民及學前教育署移列經費委辦身心障礙學生鑑定安置總召學校作業聘僱4名臨時幹事，所需經費編列預算數2,047,000元，決算數2,053,884元。_x000D_
8.教育部國民及學前教育署106年1月5日臺教國署人字第1060001044號函同意本校依「行政院及所屬各機關學校臨時人員進用及運用要點」聘僱臨時人員1名，其於106年8月屆齡退休，發放106年年終工作獎金，決算數21,410元。_x000D_
9.教育部國民及學前教育署補助學習扶助計畫及兒童課後照顧服務經費教師助理鐘點費用，所需經費編列預算數132,000元，決算數361,127元。_x000D_
10.教育部國民及學前教育署年中補助學生工讀獎助金，所需經費編列預算數100,000元，決算數95,788元。_x000D_
11.民間捐贈指定開辦特色課程教師助理鐘點費用，決算數47,414元。_x000D_
12.為維護校園安全，下班時間外包保全公司人員2名及保全系統服務費，所需經費編列預算數1,150,000元，決算數1,320,881元。_x000D_</t>
    <phoneticPr fontId="2" type="noConversion"/>
  </si>
</sst>
</file>

<file path=xl/styles.xml><?xml version="1.0" encoding="utf-8"?>
<styleSheet xmlns="http://schemas.openxmlformats.org/spreadsheetml/2006/main">
  <fonts count="11">
    <font>
      <sz val="12"/>
      <name val="新細明體"/>
      <family val="1"/>
      <charset val="136"/>
    </font>
    <font>
      <sz val="12"/>
      <name val="新細明體"/>
      <family val="1"/>
      <charset val="136"/>
    </font>
    <font>
      <sz val="9"/>
      <name val="新細明體"/>
      <family val="1"/>
      <charset val="136"/>
    </font>
    <font>
      <sz val="12"/>
      <name val="細明體"/>
      <family val="3"/>
      <charset val="136"/>
    </font>
    <font>
      <b/>
      <sz val="16"/>
      <name val="細明體"/>
      <family val="3"/>
      <charset val="136"/>
    </font>
    <font>
      <sz val="12"/>
      <name val="Times New Roman"/>
      <family val="1"/>
    </font>
    <font>
      <sz val="16"/>
      <name val="細明體"/>
      <family val="3"/>
      <charset val="136"/>
    </font>
    <font>
      <b/>
      <sz val="16"/>
      <name val="新細明體"/>
      <family val="1"/>
      <charset val="136"/>
    </font>
    <font>
      <b/>
      <sz val="12"/>
      <color indexed="12"/>
      <name val="細明體"/>
      <family val="3"/>
      <charset val="136"/>
    </font>
    <font>
      <sz val="12"/>
      <color indexed="12"/>
      <name val="細明體"/>
      <family val="3"/>
      <charset val="136"/>
    </font>
    <font>
      <sz val="9"/>
      <name val="細明體"/>
      <family val="3"/>
      <charset val="136"/>
    </font>
  </fonts>
  <fills count="2">
    <fill>
      <patternFill patternType="none"/>
    </fill>
    <fill>
      <patternFill patternType="gray125"/>
    </fill>
  </fills>
  <borders count="21">
    <border>
      <left/>
      <right/>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s>
  <cellStyleXfs count="2">
    <xf numFmtId="0" fontId="0" fillId="0" borderId="0"/>
    <xf numFmtId="0" fontId="1" fillId="0" borderId="0">
      <alignment vertical="center"/>
    </xf>
  </cellStyleXfs>
  <cellXfs count="85">
    <xf numFmtId="0" fontId="0" fillId="0" borderId="0" xfId="0"/>
    <xf numFmtId="0" fontId="3" fillId="0" borderId="0" xfId="0" applyFont="1"/>
    <xf numFmtId="0" fontId="3" fillId="0" borderId="0" xfId="0" applyFont="1" applyAlignment="1">
      <alignment horizontal="right"/>
    </xf>
    <xf numFmtId="0" fontId="4" fillId="0" borderId="0" xfId="0" applyFont="1" applyAlignment="1">
      <alignment horizontal="center"/>
    </xf>
    <xf numFmtId="0" fontId="3" fillId="0" borderId="0" xfId="0" applyFont="1" applyBorder="1" applyAlignment="1">
      <alignment horizontal="center"/>
    </xf>
    <xf numFmtId="0" fontId="3" fillId="0" borderId="1" xfId="0" applyFont="1" applyBorder="1" applyAlignment="1">
      <alignment horizontal="center"/>
    </xf>
    <xf numFmtId="0" fontId="6" fillId="0" borderId="0" xfId="0" applyFont="1" applyAlignment="1">
      <alignment horizontal="center"/>
    </xf>
    <xf numFmtId="0" fontId="7" fillId="0" borderId="0" xfId="0" applyFont="1" applyBorder="1" applyAlignment="1">
      <alignment horizont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49" fontId="8" fillId="0" borderId="12" xfId="0" applyNumberFormat="1" applyFont="1" applyBorder="1" applyAlignment="1">
      <alignment wrapText="1"/>
    </xf>
    <xf numFmtId="40" fontId="9" fillId="0" borderId="12" xfId="0" applyNumberFormat="1" applyFont="1" applyBorder="1"/>
    <xf numFmtId="49" fontId="3" fillId="0" borderId="12" xfId="0" applyNumberFormat="1" applyFont="1" applyBorder="1" applyAlignment="1">
      <alignment wrapText="1"/>
    </xf>
    <xf numFmtId="40" fontId="3" fillId="0" borderId="12" xfId="0" applyNumberFormat="1" applyFont="1" applyBorder="1"/>
    <xf numFmtId="49" fontId="8" fillId="0" borderId="14" xfId="0" applyNumberFormat="1" applyFont="1" applyBorder="1" applyAlignment="1">
      <alignment wrapText="1"/>
    </xf>
    <xf numFmtId="49" fontId="3" fillId="0" borderId="14" xfId="0" applyNumberFormat="1" applyFont="1" applyBorder="1" applyAlignment="1">
      <alignment wrapText="1"/>
    </xf>
    <xf numFmtId="49" fontId="8" fillId="0" borderId="4" xfId="0" applyNumberFormat="1" applyFont="1" applyBorder="1" applyAlignment="1">
      <alignment wrapText="1"/>
    </xf>
    <xf numFmtId="40" fontId="9" fillId="0" borderId="6" xfId="0" applyNumberFormat="1" applyFont="1" applyBorder="1"/>
    <xf numFmtId="49" fontId="8" fillId="0" borderId="5" xfId="0" applyNumberFormat="1" applyFont="1" applyBorder="1" applyAlignment="1">
      <alignment wrapText="1"/>
    </xf>
    <xf numFmtId="40" fontId="9" fillId="0" borderId="2" xfId="0" applyNumberFormat="1" applyFont="1" applyBorder="1"/>
    <xf numFmtId="40" fontId="9" fillId="0" borderId="7" xfId="0" applyNumberFormat="1" applyFont="1" applyBorder="1"/>
    <xf numFmtId="40" fontId="3" fillId="0" borderId="15" xfId="0" applyNumberFormat="1" applyFont="1" applyBorder="1"/>
    <xf numFmtId="40" fontId="9" fillId="0" borderId="15" xfId="0" applyNumberFormat="1" applyFont="1" applyBorder="1"/>
    <xf numFmtId="40" fontId="9" fillId="0" borderId="3" xfId="0" applyNumberFormat="1" applyFont="1" applyBorder="1"/>
    <xf numFmtId="49" fontId="8" fillId="0" borderId="5" xfId="0" applyNumberFormat="1" applyFont="1" applyBorder="1"/>
    <xf numFmtId="49" fontId="3" fillId="0" borderId="14" xfId="0" applyNumberFormat="1" applyFont="1" applyBorder="1"/>
    <xf numFmtId="49" fontId="8" fillId="0" borderId="14" xfId="0" applyNumberFormat="1" applyFont="1" applyBorder="1"/>
    <xf numFmtId="0" fontId="3" fillId="0" borderId="15" xfId="0" applyFont="1" applyBorder="1"/>
    <xf numFmtId="0" fontId="3" fillId="0" borderId="12" xfId="0" applyFont="1" applyBorder="1"/>
    <xf numFmtId="0" fontId="3" fillId="0" borderId="14" xfId="0" applyFont="1" applyBorder="1"/>
    <xf numFmtId="49" fontId="8" fillId="0" borderId="4" xfId="0" applyNumberFormat="1" applyFont="1" applyBorder="1"/>
    <xf numFmtId="0" fontId="3" fillId="0" borderId="11" xfId="0" applyFont="1" applyBorder="1" applyAlignment="1">
      <alignment horizontal="center"/>
    </xf>
    <xf numFmtId="0" fontId="3" fillId="0" borderId="10" xfId="0" applyFont="1" applyBorder="1" applyAlignment="1">
      <alignment horizontal="center"/>
    </xf>
    <xf numFmtId="40" fontId="3" fillId="0" borderId="3" xfId="0" applyNumberFormat="1" applyFont="1" applyBorder="1"/>
    <xf numFmtId="40" fontId="3" fillId="0" borderId="2" xfId="0" applyNumberFormat="1" applyFont="1" applyBorder="1"/>
    <xf numFmtId="49" fontId="3" fillId="0" borderId="5" xfId="0" applyNumberFormat="1" applyFont="1" applyBorder="1"/>
    <xf numFmtId="0" fontId="3" fillId="0" borderId="0" xfId="0" applyFont="1" applyBorder="1" applyAlignment="1">
      <alignment horizontal="right"/>
    </xf>
    <xf numFmtId="49" fontId="8" fillId="0" borderId="2" xfId="0" applyNumberFormat="1" applyFont="1" applyBorder="1" applyAlignment="1">
      <alignment wrapText="1"/>
    </xf>
    <xf numFmtId="49" fontId="8" fillId="0" borderId="6" xfId="0" applyNumberFormat="1" applyFont="1" applyBorder="1" applyAlignment="1">
      <alignment wrapText="1"/>
    </xf>
    <xf numFmtId="0" fontId="0" fillId="0" borderId="0" xfId="1" applyFont="1">
      <alignment vertical="center"/>
    </xf>
    <xf numFmtId="0" fontId="1" fillId="0" borderId="0" xfId="1" applyFont="1">
      <alignment vertical="center"/>
    </xf>
    <xf numFmtId="49" fontId="9" fillId="0" borderId="3" xfId="1" applyNumberFormat="1" applyFont="1" applyBorder="1" applyAlignment="1">
      <alignment vertical="top" wrapText="1"/>
    </xf>
    <xf numFmtId="40" fontId="9" fillId="0" borderId="2" xfId="1" applyNumberFormat="1" applyFont="1" applyBorder="1" applyAlignment="1">
      <alignment vertical="top"/>
    </xf>
    <xf numFmtId="49" fontId="8" fillId="0" borderId="5" xfId="1" applyNumberFormat="1" applyFont="1" applyBorder="1" applyAlignment="1">
      <alignment vertical="top" wrapText="1"/>
    </xf>
    <xf numFmtId="49" fontId="3" fillId="0" borderId="15" xfId="1" applyNumberFormat="1" applyFont="1" applyBorder="1" applyAlignment="1">
      <alignment vertical="top" wrapText="1"/>
    </xf>
    <xf numFmtId="40" fontId="3" fillId="0" borderId="12" xfId="1" applyNumberFormat="1" applyFont="1" applyBorder="1" applyAlignment="1">
      <alignment vertical="top"/>
    </xf>
    <xf numFmtId="49" fontId="3" fillId="0" borderId="14" xfId="1" applyNumberFormat="1" applyFont="1" applyBorder="1" applyAlignment="1">
      <alignment vertical="top" wrapText="1"/>
    </xf>
    <xf numFmtId="49" fontId="9" fillId="0" borderId="15" xfId="1" applyNumberFormat="1" applyFont="1" applyBorder="1" applyAlignment="1">
      <alignment vertical="top" wrapText="1"/>
    </xf>
    <xf numFmtId="40" fontId="9" fillId="0" borderId="12" xfId="1" applyNumberFormat="1" applyFont="1" applyBorder="1" applyAlignment="1">
      <alignment vertical="top"/>
    </xf>
    <xf numFmtId="49" fontId="8" fillId="0" borderId="14" xfId="1" applyNumberFormat="1" applyFont="1" applyBorder="1" applyAlignment="1">
      <alignment vertical="top" wrapText="1"/>
    </xf>
    <xf numFmtId="49" fontId="9" fillId="0" borderId="7" xfId="1" applyNumberFormat="1" applyFont="1" applyBorder="1" applyAlignment="1">
      <alignment vertical="top" wrapText="1"/>
    </xf>
    <xf numFmtId="40" fontId="9" fillId="0" borderId="6" xfId="1" applyNumberFormat="1" applyFont="1" applyBorder="1" applyAlignment="1">
      <alignment vertical="top"/>
    </xf>
    <xf numFmtId="49" fontId="8" fillId="0" borderId="4" xfId="1" applyNumberFormat="1" applyFont="1" applyBorder="1" applyAlignment="1">
      <alignment vertical="top" wrapText="1"/>
    </xf>
    <xf numFmtId="0" fontId="3" fillId="0" borderId="11" xfId="1" applyFont="1" applyBorder="1" applyAlignment="1">
      <alignment horizontal="center" vertical="center"/>
    </xf>
    <xf numFmtId="0" fontId="3" fillId="0" borderId="10" xfId="1" applyFont="1" applyBorder="1" applyAlignment="1">
      <alignment horizontal="center" vertical="center"/>
    </xf>
    <xf numFmtId="0" fontId="3" fillId="0" borderId="0" xfId="1" applyFont="1" applyBorder="1" applyAlignment="1">
      <alignment horizontal="right"/>
    </xf>
    <xf numFmtId="0" fontId="1" fillId="0" borderId="0" xfId="1" applyFont="1" applyBorder="1" applyAlignment="1">
      <alignment horizontal="center"/>
    </xf>
    <xf numFmtId="0" fontId="3" fillId="0" borderId="1" xfId="1" applyFont="1" applyBorder="1" applyAlignment="1">
      <alignment horizontal="center"/>
    </xf>
    <xf numFmtId="0" fontId="3" fillId="0" borderId="0" xfId="1" applyFont="1" applyBorder="1" applyAlignment="1">
      <alignment horizontal="left"/>
    </xf>
    <xf numFmtId="0" fontId="7" fillId="0" borderId="0" xfId="1" applyFont="1" applyBorder="1" applyAlignment="1">
      <alignment horizontal="center"/>
    </xf>
    <xf numFmtId="0" fontId="4" fillId="0" borderId="0" xfId="1" applyFont="1" applyAlignment="1">
      <alignment horizontal="center"/>
    </xf>
    <xf numFmtId="0" fontId="3" fillId="0" borderId="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Border="1" applyAlignment="1">
      <alignment horizontal="center"/>
    </xf>
    <xf numFmtId="0" fontId="3" fillId="0" borderId="9"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3" fillId="0" borderId="0" xfId="0" applyFont="1" applyAlignment="1">
      <alignment vertical="top" wrapText="1"/>
    </xf>
    <xf numFmtId="0" fontId="3" fillId="0" borderId="10" xfId="0" applyFont="1" applyBorder="1" applyAlignment="1">
      <alignment horizontal="center" vertical="center" wrapText="1"/>
    </xf>
    <xf numFmtId="0" fontId="3" fillId="0" borderId="8" xfId="0" applyFont="1" applyBorder="1" applyAlignment="1">
      <alignment vertical="top" wrapText="1"/>
    </xf>
    <xf numFmtId="49" fontId="3" fillId="0" borderId="8" xfId="0" applyNumberFormat="1" applyFont="1" applyBorder="1" applyAlignment="1">
      <alignment vertical="top" wrapText="1"/>
    </xf>
    <xf numFmtId="0" fontId="3" fillId="0" borderId="10" xfId="0" applyFont="1" applyBorder="1" applyAlignment="1">
      <alignment horizontal="center"/>
    </xf>
    <xf numFmtId="0" fontId="3" fillId="0" borderId="17" xfId="1" applyFont="1" applyBorder="1" applyAlignment="1">
      <alignment horizontal="center" vertical="center"/>
    </xf>
    <xf numFmtId="0" fontId="3" fillId="0" borderId="16" xfId="1" applyFont="1" applyBorder="1" applyAlignment="1">
      <alignment horizontal="center" vertical="center"/>
    </xf>
    <xf numFmtId="0" fontId="3" fillId="0" borderId="4" xfId="1" applyFont="1" applyBorder="1" applyAlignment="1">
      <alignment horizontal="center" vertical="center"/>
    </xf>
    <xf numFmtId="0" fontId="3" fillId="0" borderId="9" xfId="1" applyFont="1" applyBorder="1" applyAlignment="1">
      <alignment horizontal="center" vertical="center"/>
    </xf>
    <xf numFmtId="0" fontId="3" fillId="0" borderId="20" xfId="1" applyFont="1" applyBorder="1" applyAlignment="1">
      <alignment horizontal="center" vertical="center" wrapText="1"/>
    </xf>
    <xf numFmtId="0" fontId="3" fillId="0" borderId="13" xfId="1" applyFont="1" applyBorder="1" applyAlignment="1">
      <alignment horizontal="center" vertical="center" wrapText="1"/>
    </xf>
    <xf numFmtId="0" fontId="3" fillId="0" borderId="20" xfId="1" applyFont="1" applyBorder="1" applyAlignment="1">
      <alignment horizontal="center" vertical="center"/>
    </xf>
    <xf numFmtId="0" fontId="3" fillId="0" borderId="13" xfId="1" applyFont="1" applyBorder="1" applyAlignment="1">
      <alignment horizontal="center" vertical="center"/>
    </xf>
    <xf numFmtId="0" fontId="3" fillId="0" borderId="19" xfId="1" applyFont="1" applyBorder="1" applyAlignment="1">
      <alignment horizontal="center" vertical="center" wrapText="1"/>
    </xf>
    <xf numFmtId="0" fontId="3" fillId="0" borderId="18" xfId="1" applyFont="1" applyBorder="1" applyAlignment="1">
      <alignment horizontal="center" vertical="center" wrapText="1"/>
    </xf>
    <xf numFmtId="0" fontId="3" fillId="0" borderId="8" xfId="1" applyFont="1" applyBorder="1" applyAlignment="1">
      <alignment vertical="top" wrapText="1"/>
    </xf>
  </cellXfs>
  <cellStyles count="2">
    <cellStyle name="一般" xfId="0" builtinId="0"/>
    <cellStyle name="一般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I36"/>
  <sheetViews>
    <sheetView tabSelected="1" workbookViewId="0">
      <selection activeCell="K9" sqref="K9"/>
    </sheetView>
  </sheetViews>
  <sheetFormatPr defaultRowHeight="16.5"/>
  <cols>
    <col min="1" max="1" width="26.25" customWidth="1"/>
    <col min="2" max="2" width="18.625" customWidth="1"/>
    <col min="3" max="3" width="10.625" customWidth="1"/>
    <col min="4" max="4" width="18.625" customWidth="1"/>
    <col min="5" max="5" width="10.625" customWidth="1"/>
    <col min="6" max="6" width="18.625" customWidth="1"/>
    <col min="7" max="7" width="10.625" customWidth="1"/>
    <col min="8" max="8" width="18.625" customWidth="1"/>
    <col min="9" max="9" width="10.625" customWidth="1"/>
  </cols>
  <sheetData>
    <row r="1" spans="1:9" ht="21">
      <c r="A1" s="6"/>
      <c r="B1" s="1"/>
      <c r="C1" s="7" t="s">
        <v>7</v>
      </c>
      <c r="D1" s="7"/>
      <c r="E1" s="6"/>
      <c r="F1" s="6"/>
      <c r="G1" s="6"/>
      <c r="H1" s="6"/>
      <c r="I1" s="1"/>
    </row>
    <row r="2" spans="1:9" ht="21">
      <c r="A2" s="3"/>
      <c r="B2" s="1"/>
      <c r="C2" s="3" t="s">
        <v>8</v>
      </c>
      <c r="D2" s="3"/>
      <c r="E2" s="3"/>
      <c r="F2" s="3"/>
      <c r="G2" s="3"/>
      <c r="H2" s="3"/>
      <c r="I2" s="1"/>
    </row>
    <row r="3" spans="1:9" ht="17.25" thickBot="1">
      <c r="A3" s="4"/>
      <c r="B3" s="1"/>
      <c r="C3" s="5" t="s">
        <v>9</v>
      </c>
      <c r="D3" s="5"/>
      <c r="E3" s="4"/>
      <c r="F3" s="4"/>
      <c r="G3" s="4"/>
      <c r="H3" s="4"/>
      <c r="I3" s="2" t="s">
        <v>10</v>
      </c>
    </row>
    <row r="4" spans="1:9">
      <c r="A4" s="61" t="s">
        <v>1</v>
      </c>
      <c r="B4" s="63" t="s">
        <v>11</v>
      </c>
      <c r="C4" s="63"/>
      <c r="D4" s="63" t="s">
        <v>4</v>
      </c>
      <c r="E4" s="63"/>
      <c r="F4" s="63" t="s">
        <v>6</v>
      </c>
      <c r="G4" s="63"/>
      <c r="H4" s="63" t="s">
        <v>5</v>
      </c>
      <c r="I4" s="64"/>
    </row>
    <row r="5" spans="1:9" ht="17.25" thickBot="1">
      <c r="A5" s="62"/>
      <c r="B5" s="8" t="s">
        <v>2</v>
      </c>
      <c r="C5" s="8" t="s">
        <v>0</v>
      </c>
      <c r="D5" s="8" t="s">
        <v>3</v>
      </c>
      <c r="E5" s="8" t="s">
        <v>0</v>
      </c>
      <c r="F5" s="8" t="s">
        <v>3</v>
      </c>
      <c r="G5" s="8" t="s">
        <v>0</v>
      </c>
      <c r="H5" s="8" t="s">
        <v>3</v>
      </c>
      <c r="I5" s="9" t="s">
        <v>0</v>
      </c>
    </row>
    <row r="6" spans="1:9">
      <c r="A6" s="16" t="s">
        <v>12</v>
      </c>
      <c r="B6" s="17">
        <v>212898000</v>
      </c>
      <c r="C6" s="17">
        <v>100</v>
      </c>
      <c r="D6" s="17">
        <v>239065395</v>
      </c>
      <c r="E6" s="17">
        <v>100</v>
      </c>
      <c r="F6" s="17">
        <v>26167395</v>
      </c>
      <c r="G6" s="17">
        <v>12.29</v>
      </c>
      <c r="H6" s="17">
        <v>214917203</v>
      </c>
      <c r="I6" s="20">
        <v>100</v>
      </c>
    </row>
    <row r="7" spans="1:9">
      <c r="A7" s="15" t="s">
        <v>13</v>
      </c>
      <c r="B7" s="13">
        <v>7084000</v>
      </c>
      <c r="C7" s="13">
        <v>3.33</v>
      </c>
      <c r="D7" s="13">
        <v>7905280</v>
      </c>
      <c r="E7" s="13">
        <v>3.31</v>
      </c>
      <c r="F7" s="13">
        <v>821280</v>
      </c>
      <c r="G7" s="13">
        <v>11.59</v>
      </c>
      <c r="H7" s="13">
        <v>6014000</v>
      </c>
      <c r="I7" s="21">
        <v>2.8</v>
      </c>
    </row>
    <row r="8" spans="1:9">
      <c r="A8" s="15" t="s">
        <v>14</v>
      </c>
      <c r="B8" s="13">
        <v>7084000</v>
      </c>
      <c r="C8" s="13">
        <v>3.33</v>
      </c>
      <c r="D8" s="13">
        <v>7905280</v>
      </c>
      <c r="E8" s="13">
        <v>3.31</v>
      </c>
      <c r="F8" s="13">
        <v>821280</v>
      </c>
      <c r="G8" s="13">
        <v>11.59</v>
      </c>
      <c r="H8" s="13">
        <v>6014000</v>
      </c>
      <c r="I8" s="21">
        <v>2.8</v>
      </c>
    </row>
    <row r="9" spans="1:9">
      <c r="A9" s="15" t="s">
        <v>15</v>
      </c>
      <c r="B9" s="13">
        <v>205814000</v>
      </c>
      <c r="C9" s="13">
        <v>96.67</v>
      </c>
      <c r="D9" s="13">
        <v>231160115</v>
      </c>
      <c r="E9" s="13">
        <v>96.69</v>
      </c>
      <c r="F9" s="13">
        <v>25346115</v>
      </c>
      <c r="G9" s="13">
        <v>12.32</v>
      </c>
      <c r="H9" s="13">
        <v>208903203</v>
      </c>
      <c r="I9" s="21">
        <v>97.2</v>
      </c>
    </row>
    <row r="10" spans="1:9">
      <c r="A10" s="15" t="s">
        <v>16</v>
      </c>
      <c r="B10" s="13">
        <v>196510000</v>
      </c>
      <c r="C10" s="13">
        <v>92.3</v>
      </c>
      <c r="D10" s="13">
        <v>196510000</v>
      </c>
      <c r="E10" s="13">
        <v>82.2</v>
      </c>
      <c r="F10" s="13">
        <v>0</v>
      </c>
      <c r="G10" s="13">
        <v>0</v>
      </c>
      <c r="H10" s="13">
        <v>190597000</v>
      </c>
      <c r="I10" s="21">
        <v>88.68</v>
      </c>
    </row>
    <row r="11" spans="1:9">
      <c r="A11" s="15" t="s">
        <v>17</v>
      </c>
      <c r="B11" s="13">
        <v>9289000</v>
      </c>
      <c r="C11" s="13">
        <v>4.3600000000000003</v>
      </c>
      <c r="D11" s="13">
        <v>34632015</v>
      </c>
      <c r="E11" s="13">
        <v>14.49</v>
      </c>
      <c r="F11" s="13">
        <v>25343015</v>
      </c>
      <c r="G11" s="13">
        <v>272.83</v>
      </c>
      <c r="H11" s="13">
        <v>18297203</v>
      </c>
      <c r="I11" s="21">
        <v>8.51</v>
      </c>
    </row>
    <row r="12" spans="1:9">
      <c r="A12" s="15" t="s">
        <v>18</v>
      </c>
      <c r="B12" s="13">
        <v>15000</v>
      </c>
      <c r="C12" s="13">
        <v>0.01</v>
      </c>
      <c r="D12" s="13">
        <v>18100</v>
      </c>
      <c r="E12" s="13">
        <v>0.01</v>
      </c>
      <c r="F12" s="13">
        <v>3100</v>
      </c>
      <c r="G12" s="13">
        <v>20.67</v>
      </c>
      <c r="H12" s="13">
        <v>9000</v>
      </c>
      <c r="I12" s="21">
        <v>0</v>
      </c>
    </row>
    <row r="13" spans="1:9">
      <c r="A13" s="14" t="s">
        <v>19</v>
      </c>
      <c r="B13" s="11">
        <v>232877000</v>
      </c>
      <c r="C13" s="11">
        <v>109.38</v>
      </c>
      <c r="D13" s="11">
        <v>244449243</v>
      </c>
      <c r="E13" s="11">
        <v>102.25</v>
      </c>
      <c r="F13" s="11">
        <v>11572243</v>
      </c>
      <c r="G13" s="11">
        <v>4.97</v>
      </c>
      <c r="H13" s="11">
        <v>221842147</v>
      </c>
      <c r="I13" s="22">
        <v>103.22</v>
      </c>
    </row>
    <row r="14" spans="1:9">
      <c r="A14" s="15" t="s">
        <v>20</v>
      </c>
      <c r="B14" s="13">
        <v>164750000</v>
      </c>
      <c r="C14" s="13">
        <v>77.38</v>
      </c>
      <c r="D14" s="13">
        <v>167970449</v>
      </c>
      <c r="E14" s="13">
        <v>70.260000000000005</v>
      </c>
      <c r="F14" s="13">
        <v>3220449</v>
      </c>
      <c r="G14" s="13">
        <v>1.95</v>
      </c>
      <c r="H14" s="13">
        <v>153510139</v>
      </c>
      <c r="I14" s="21">
        <v>71.430000000000007</v>
      </c>
    </row>
    <row r="15" spans="1:9">
      <c r="A15" s="15" t="s">
        <v>21</v>
      </c>
      <c r="B15" s="13">
        <v>158160000</v>
      </c>
      <c r="C15" s="13">
        <v>74.290000000000006</v>
      </c>
      <c r="D15" s="13">
        <v>160491500</v>
      </c>
      <c r="E15" s="13">
        <v>67.13</v>
      </c>
      <c r="F15" s="13">
        <v>2331500</v>
      </c>
      <c r="G15" s="13">
        <v>1.47</v>
      </c>
      <c r="H15" s="13">
        <v>148459080</v>
      </c>
      <c r="I15" s="21">
        <v>69.08</v>
      </c>
    </row>
    <row r="16" spans="1:9">
      <c r="A16" s="15" t="s">
        <v>22</v>
      </c>
      <c r="B16" s="13">
        <v>6590000</v>
      </c>
      <c r="C16" s="13">
        <v>3.1</v>
      </c>
      <c r="D16" s="13">
        <v>7478949</v>
      </c>
      <c r="E16" s="13">
        <v>3.13</v>
      </c>
      <c r="F16" s="13">
        <v>888949</v>
      </c>
      <c r="G16" s="13">
        <v>13.49</v>
      </c>
      <c r="H16" s="13">
        <v>5051059</v>
      </c>
      <c r="I16" s="21">
        <v>2.35</v>
      </c>
    </row>
    <row r="17" spans="1:9">
      <c r="A17" s="15" t="s">
        <v>23</v>
      </c>
      <c r="B17" s="13">
        <v>13591000</v>
      </c>
      <c r="C17" s="13">
        <v>6.38</v>
      </c>
      <c r="D17" s="13">
        <v>11388254</v>
      </c>
      <c r="E17" s="13">
        <v>4.76</v>
      </c>
      <c r="F17" s="13">
        <v>-2202746</v>
      </c>
      <c r="G17" s="13">
        <v>-16.21</v>
      </c>
      <c r="H17" s="13">
        <v>12714550</v>
      </c>
      <c r="I17" s="21">
        <v>5.92</v>
      </c>
    </row>
    <row r="18" spans="1:9">
      <c r="A18" s="15" t="s">
        <v>24</v>
      </c>
      <c r="B18" s="13">
        <v>13591000</v>
      </c>
      <c r="C18" s="13">
        <v>6.38</v>
      </c>
      <c r="D18" s="13">
        <v>11388254</v>
      </c>
      <c r="E18" s="13">
        <v>4.76</v>
      </c>
      <c r="F18" s="13">
        <v>-2202746</v>
      </c>
      <c r="G18" s="13">
        <v>-16.21</v>
      </c>
      <c r="H18" s="13">
        <v>12714550</v>
      </c>
      <c r="I18" s="21">
        <v>5.92</v>
      </c>
    </row>
    <row r="19" spans="1:9">
      <c r="A19" s="15" t="s">
        <v>25</v>
      </c>
      <c r="B19" s="13">
        <v>51461000</v>
      </c>
      <c r="C19" s="13">
        <v>24.17</v>
      </c>
      <c r="D19" s="13">
        <v>60350592</v>
      </c>
      <c r="E19" s="13">
        <v>25.24</v>
      </c>
      <c r="F19" s="13">
        <v>8889592</v>
      </c>
      <c r="G19" s="13">
        <v>17.27</v>
      </c>
      <c r="H19" s="13">
        <v>47009426</v>
      </c>
      <c r="I19" s="21">
        <v>21.87</v>
      </c>
    </row>
    <row r="20" spans="1:9">
      <c r="A20" s="15" t="s">
        <v>26</v>
      </c>
      <c r="B20" s="13">
        <v>51461000</v>
      </c>
      <c r="C20" s="13">
        <v>24.17</v>
      </c>
      <c r="D20" s="13">
        <v>60350592</v>
      </c>
      <c r="E20" s="13">
        <v>25.24</v>
      </c>
      <c r="F20" s="13">
        <v>8889592</v>
      </c>
      <c r="G20" s="13">
        <v>17.27</v>
      </c>
      <c r="H20" s="13">
        <v>47009426</v>
      </c>
      <c r="I20" s="21">
        <v>21.87</v>
      </c>
    </row>
    <row r="21" spans="1:9">
      <c r="A21" s="15" t="s">
        <v>27</v>
      </c>
      <c r="B21" s="13">
        <v>3075000</v>
      </c>
      <c r="C21" s="13">
        <v>1.44</v>
      </c>
      <c r="D21" s="13">
        <v>4739948</v>
      </c>
      <c r="E21" s="13">
        <v>1.98</v>
      </c>
      <c r="F21" s="13">
        <v>1664948</v>
      </c>
      <c r="G21" s="13">
        <v>54.14</v>
      </c>
      <c r="H21" s="13">
        <v>8608032</v>
      </c>
      <c r="I21" s="21">
        <v>4.01</v>
      </c>
    </row>
    <row r="22" spans="1:9">
      <c r="A22" s="15" t="s">
        <v>28</v>
      </c>
      <c r="B22" s="13">
        <v>3075000</v>
      </c>
      <c r="C22" s="13">
        <v>1.44</v>
      </c>
      <c r="D22" s="13">
        <v>4739948</v>
      </c>
      <c r="E22" s="13">
        <v>1.98</v>
      </c>
      <c r="F22" s="13">
        <v>1664948</v>
      </c>
      <c r="G22" s="13">
        <v>54.14</v>
      </c>
      <c r="H22" s="13">
        <v>8608032</v>
      </c>
      <c r="I22" s="21">
        <v>4.01</v>
      </c>
    </row>
    <row r="23" spans="1:9">
      <c r="A23" s="14" t="s">
        <v>29</v>
      </c>
      <c r="B23" s="11">
        <v>-19979000</v>
      </c>
      <c r="C23" s="11">
        <v>-9.3800000000000008</v>
      </c>
      <c r="D23" s="11">
        <v>-5383848</v>
      </c>
      <c r="E23" s="11">
        <v>-2.25</v>
      </c>
      <c r="F23" s="11">
        <v>14595152</v>
      </c>
      <c r="G23" s="11">
        <v>-73.05</v>
      </c>
      <c r="H23" s="11">
        <v>-6924944</v>
      </c>
      <c r="I23" s="22">
        <v>-3.22</v>
      </c>
    </row>
    <row r="24" spans="1:9">
      <c r="A24" s="14" t="s">
        <v>30</v>
      </c>
      <c r="B24" s="11">
        <v>776000</v>
      </c>
      <c r="C24" s="11">
        <v>0.36</v>
      </c>
      <c r="D24" s="11">
        <v>2240364</v>
      </c>
      <c r="E24" s="11">
        <v>0.94</v>
      </c>
      <c r="F24" s="11">
        <v>1464364</v>
      </c>
      <c r="G24" s="11">
        <v>188.71</v>
      </c>
      <c r="H24" s="11">
        <v>1219581</v>
      </c>
      <c r="I24" s="22">
        <v>0.56999999999999995</v>
      </c>
    </row>
    <row r="25" spans="1:9">
      <c r="A25" s="15" t="s">
        <v>31</v>
      </c>
      <c r="B25" s="13">
        <v>581000</v>
      </c>
      <c r="C25" s="13">
        <v>0.27</v>
      </c>
      <c r="D25" s="13">
        <v>501930</v>
      </c>
      <c r="E25" s="13">
        <v>0.21</v>
      </c>
      <c r="F25" s="13">
        <v>-79070</v>
      </c>
      <c r="G25" s="13">
        <v>-13.61</v>
      </c>
      <c r="H25" s="13">
        <v>491169</v>
      </c>
      <c r="I25" s="21">
        <v>0.23</v>
      </c>
    </row>
    <row r="26" spans="1:9">
      <c r="A26" s="15" t="s">
        <v>32</v>
      </c>
      <c r="B26" s="13">
        <v>581000</v>
      </c>
      <c r="C26" s="13">
        <v>0.27</v>
      </c>
      <c r="D26" s="13">
        <v>501930</v>
      </c>
      <c r="E26" s="13">
        <v>0.21</v>
      </c>
      <c r="F26" s="13">
        <v>-79070</v>
      </c>
      <c r="G26" s="13">
        <v>-13.61</v>
      </c>
      <c r="H26" s="13">
        <v>491169</v>
      </c>
      <c r="I26" s="21">
        <v>0.23</v>
      </c>
    </row>
    <row r="27" spans="1:9">
      <c r="A27" s="15" t="s">
        <v>33</v>
      </c>
      <c r="B27" s="13">
        <v>195000</v>
      </c>
      <c r="C27" s="13">
        <v>0.09</v>
      </c>
      <c r="D27" s="13">
        <v>1738434</v>
      </c>
      <c r="E27" s="13">
        <v>0.73</v>
      </c>
      <c r="F27" s="13">
        <v>1543434</v>
      </c>
      <c r="G27" s="13">
        <v>791.5</v>
      </c>
      <c r="H27" s="13">
        <v>728412</v>
      </c>
      <c r="I27" s="21">
        <v>0.34</v>
      </c>
    </row>
    <row r="28" spans="1:9">
      <c r="A28" s="15" t="s">
        <v>34</v>
      </c>
      <c r="B28" s="13">
        <v>65000</v>
      </c>
      <c r="C28" s="13">
        <v>0.03</v>
      </c>
      <c r="D28" s="13">
        <v>90600</v>
      </c>
      <c r="E28" s="13">
        <v>0.04</v>
      </c>
      <c r="F28" s="13">
        <v>25600</v>
      </c>
      <c r="G28" s="13">
        <v>39.380000000000003</v>
      </c>
      <c r="H28" s="13">
        <v>108630</v>
      </c>
      <c r="I28" s="21">
        <v>0.05</v>
      </c>
    </row>
    <row r="29" spans="1:9">
      <c r="A29" s="15" t="s">
        <v>35</v>
      </c>
      <c r="B29" s="13">
        <v>0</v>
      </c>
      <c r="C29" s="13">
        <v>0</v>
      </c>
      <c r="D29" s="13">
        <v>26658</v>
      </c>
      <c r="E29" s="13">
        <v>0.01</v>
      </c>
      <c r="F29" s="13">
        <v>26658</v>
      </c>
      <c r="G29" s="13"/>
      <c r="H29" s="13">
        <v>50699</v>
      </c>
      <c r="I29" s="21">
        <v>0.02</v>
      </c>
    </row>
    <row r="30" spans="1:9">
      <c r="A30" s="15" t="s">
        <v>36</v>
      </c>
      <c r="B30" s="13">
        <v>0</v>
      </c>
      <c r="C30" s="13">
        <v>0</v>
      </c>
      <c r="D30" s="13">
        <v>771326</v>
      </c>
      <c r="E30" s="13">
        <v>0.32</v>
      </c>
      <c r="F30" s="13">
        <v>771326</v>
      </c>
      <c r="G30" s="13"/>
      <c r="H30" s="13">
        <v>43033</v>
      </c>
      <c r="I30" s="21">
        <v>0.02</v>
      </c>
    </row>
    <row r="31" spans="1:9">
      <c r="A31" s="15" t="s">
        <v>37</v>
      </c>
      <c r="B31" s="13">
        <v>130000</v>
      </c>
      <c r="C31" s="13">
        <v>0.06</v>
      </c>
      <c r="D31" s="13">
        <v>849850</v>
      </c>
      <c r="E31" s="13">
        <v>0.36</v>
      </c>
      <c r="F31" s="13">
        <v>719850</v>
      </c>
      <c r="G31" s="13">
        <v>553.73</v>
      </c>
      <c r="H31" s="13">
        <v>526050</v>
      </c>
      <c r="I31" s="21">
        <v>0.24</v>
      </c>
    </row>
    <row r="32" spans="1:9">
      <c r="A32" s="14" t="s">
        <v>38</v>
      </c>
      <c r="B32" s="11">
        <v>30000</v>
      </c>
      <c r="C32" s="11">
        <v>0.01</v>
      </c>
      <c r="D32" s="11">
        <v>30000</v>
      </c>
      <c r="E32" s="11">
        <v>0.01</v>
      </c>
      <c r="F32" s="11">
        <v>0</v>
      </c>
      <c r="G32" s="11">
        <v>0</v>
      </c>
      <c r="H32" s="11">
        <v>30000</v>
      </c>
      <c r="I32" s="22">
        <v>0.01</v>
      </c>
    </row>
    <row r="33" spans="1:9">
      <c r="A33" s="15" t="s">
        <v>39</v>
      </c>
      <c r="B33" s="13">
        <v>30000</v>
      </c>
      <c r="C33" s="13">
        <v>0.01</v>
      </c>
      <c r="D33" s="13">
        <v>30000</v>
      </c>
      <c r="E33" s="13">
        <v>0.01</v>
      </c>
      <c r="F33" s="13">
        <v>0</v>
      </c>
      <c r="G33" s="13">
        <v>0</v>
      </c>
      <c r="H33" s="13">
        <v>30000</v>
      </c>
      <c r="I33" s="21">
        <v>0.01</v>
      </c>
    </row>
    <row r="34" spans="1:9">
      <c r="A34" s="15" t="s">
        <v>40</v>
      </c>
      <c r="B34" s="13">
        <v>30000</v>
      </c>
      <c r="C34" s="13">
        <v>0.01</v>
      </c>
      <c r="D34" s="13">
        <v>30000</v>
      </c>
      <c r="E34" s="13">
        <v>0.01</v>
      </c>
      <c r="F34" s="13">
        <v>0</v>
      </c>
      <c r="G34" s="13">
        <v>0</v>
      </c>
      <c r="H34" s="13">
        <v>30000</v>
      </c>
      <c r="I34" s="21">
        <v>0.01</v>
      </c>
    </row>
    <row r="35" spans="1:9">
      <c r="A35" s="14" t="s">
        <v>41</v>
      </c>
      <c r="B35" s="11">
        <v>746000</v>
      </c>
      <c r="C35" s="11">
        <v>0.35</v>
      </c>
      <c r="D35" s="11">
        <v>2210364</v>
      </c>
      <c r="E35" s="11">
        <v>0.92</v>
      </c>
      <c r="F35" s="11">
        <v>1464364</v>
      </c>
      <c r="G35" s="11">
        <v>196.3</v>
      </c>
      <c r="H35" s="11">
        <v>1189581</v>
      </c>
      <c r="I35" s="22">
        <v>0.55000000000000004</v>
      </c>
    </row>
    <row r="36" spans="1:9" ht="17.25" thickBot="1">
      <c r="A36" s="18" t="s">
        <v>42</v>
      </c>
      <c r="B36" s="19">
        <v>-19233000</v>
      </c>
      <c r="C36" s="19">
        <v>-9.0299999999999994</v>
      </c>
      <c r="D36" s="19">
        <v>-3173484</v>
      </c>
      <c r="E36" s="19">
        <v>-1.33</v>
      </c>
      <c r="F36" s="19">
        <v>16059516</v>
      </c>
      <c r="G36" s="19">
        <v>-83.5</v>
      </c>
      <c r="H36" s="19">
        <v>-5735363</v>
      </c>
      <c r="I36" s="23">
        <v>-2.67</v>
      </c>
    </row>
  </sheetData>
  <sheetProtection sheet="1" objects="1" scenarios="1"/>
  <mergeCells count="5">
    <mergeCell ref="A4:A5"/>
    <mergeCell ref="H4:I4"/>
    <mergeCell ref="F4:G4"/>
    <mergeCell ref="D4:E4"/>
    <mergeCell ref="B4:C4"/>
  </mergeCells>
  <phoneticPr fontId="2" type="noConversion"/>
  <pageMargins left="0.55118110236220474" right="0.35433070866141736" top="0.98425196850393704" bottom="0.98425196850393704" header="0.51181102362204722" footer="0.51181102362204722"/>
  <pageSetup paperSize="9" orientation="portrait" horizontalDpi="180" verticalDpi="180" r:id="rId1"/>
  <headerFooter alignWithMargins="0"/>
</worksheet>
</file>

<file path=xl/worksheets/sheet2.xml><?xml version="1.0" encoding="utf-8"?>
<worksheet xmlns="http://schemas.openxmlformats.org/spreadsheetml/2006/main" xmlns:r="http://schemas.openxmlformats.org/officeDocument/2006/relationships">
  <dimension ref="A1:I30"/>
  <sheetViews>
    <sheetView workbookViewId="0">
      <selection activeCell="J7" sqref="J7"/>
    </sheetView>
  </sheetViews>
  <sheetFormatPr defaultRowHeight="16.5"/>
  <cols>
    <col min="1" max="1" width="27.125" customWidth="1"/>
    <col min="2" max="2" width="18.625" customWidth="1"/>
    <col min="3" max="3" width="10.625" customWidth="1"/>
    <col min="4" max="4" width="18.625" customWidth="1"/>
    <col min="5" max="5" width="10.625" customWidth="1"/>
    <col min="6" max="6" width="18.625" customWidth="1"/>
    <col min="7" max="7" width="10.625" customWidth="1"/>
    <col min="8" max="8" width="18.625" customWidth="1"/>
    <col min="9" max="9" width="10.625" customWidth="1"/>
  </cols>
  <sheetData>
    <row r="1" spans="1:9" ht="21">
      <c r="A1" s="6"/>
      <c r="B1" s="1"/>
      <c r="C1" s="7" t="s">
        <v>70</v>
      </c>
      <c r="D1" s="7"/>
      <c r="E1" s="6"/>
      <c r="F1" s="6"/>
      <c r="G1" s="6"/>
      <c r="H1" s="6"/>
      <c r="I1" s="1"/>
    </row>
    <row r="2" spans="1:9" ht="21">
      <c r="A2" s="3"/>
      <c r="B2" s="1"/>
      <c r="C2" s="3" t="s">
        <v>69</v>
      </c>
      <c r="D2" s="3"/>
      <c r="E2" s="3"/>
      <c r="F2" s="3"/>
      <c r="G2" s="3"/>
      <c r="H2" s="3"/>
      <c r="I2" s="1"/>
    </row>
    <row r="3" spans="1:9" ht="17.25" thickBot="1">
      <c r="A3" s="4"/>
      <c r="B3" s="1"/>
      <c r="C3" s="5" t="s">
        <v>68</v>
      </c>
      <c r="D3" s="5"/>
      <c r="E3" s="4"/>
      <c r="F3" s="4"/>
      <c r="G3" s="4"/>
      <c r="H3" s="4"/>
      <c r="I3" s="2" t="s">
        <v>67</v>
      </c>
    </row>
    <row r="4" spans="1:9">
      <c r="A4" s="65" t="s">
        <v>66</v>
      </c>
      <c r="B4" s="67" t="s">
        <v>65</v>
      </c>
      <c r="C4" s="67"/>
      <c r="D4" s="67" t="s">
        <v>4</v>
      </c>
      <c r="E4" s="67"/>
      <c r="F4" s="67" t="s">
        <v>6</v>
      </c>
      <c r="G4" s="67"/>
      <c r="H4" s="67" t="s">
        <v>5</v>
      </c>
      <c r="I4" s="68"/>
    </row>
    <row r="5" spans="1:9" ht="17.25" thickBot="1">
      <c r="A5" s="66"/>
      <c r="B5" s="32" t="s">
        <v>2</v>
      </c>
      <c r="C5" s="32" t="s">
        <v>0</v>
      </c>
      <c r="D5" s="32" t="s">
        <v>2</v>
      </c>
      <c r="E5" s="32" t="s">
        <v>0</v>
      </c>
      <c r="F5" s="32" t="s">
        <v>2</v>
      </c>
      <c r="G5" s="32" t="s">
        <v>0</v>
      </c>
      <c r="H5" s="32" t="s">
        <v>2</v>
      </c>
      <c r="I5" s="31" t="s">
        <v>0</v>
      </c>
    </row>
    <row r="6" spans="1:9">
      <c r="A6" s="30" t="s">
        <v>64</v>
      </c>
      <c r="B6" s="17">
        <v>0</v>
      </c>
      <c r="C6" s="17"/>
      <c r="D6" s="17">
        <v>0</v>
      </c>
      <c r="E6" s="17"/>
      <c r="F6" s="17">
        <v>0</v>
      </c>
      <c r="G6" s="17"/>
      <c r="H6" s="17">
        <v>0</v>
      </c>
      <c r="I6" s="20"/>
    </row>
    <row r="7" spans="1:9">
      <c r="A7" s="25" t="s">
        <v>63</v>
      </c>
      <c r="B7" s="13">
        <v>0</v>
      </c>
      <c r="C7" s="13"/>
      <c r="D7" s="13">
        <v>0</v>
      </c>
      <c r="E7" s="13"/>
      <c r="F7" s="13">
        <v>0</v>
      </c>
      <c r="G7" s="13"/>
      <c r="H7" s="13">
        <v>0</v>
      </c>
      <c r="I7" s="21"/>
    </row>
    <row r="8" spans="1:9">
      <c r="A8" s="25" t="s">
        <v>62</v>
      </c>
      <c r="B8" s="13">
        <v>0</v>
      </c>
      <c r="C8" s="13"/>
      <c r="D8" s="13">
        <v>0</v>
      </c>
      <c r="E8" s="13"/>
      <c r="F8" s="13">
        <v>0</v>
      </c>
      <c r="G8" s="13"/>
      <c r="H8" s="13">
        <v>0</v>
      </c>
      <c r="I8" s="21"/>
    </row>
    <row r="9" spans="1:9">
      <c r="A9" s="25" t="s">
        <v>50</v>
      </c>
      <c r="B9" s="13">
        <v>0</v>
      </c>
      <c r="C9" s="13"/>
      <c r="D9" s="13">
        <v>0</v>
      </c>
      <c r="E9" s="13"/>
      <c r="F9" s="13">
        <v>0</v>
      </c>
      <c r="G9" s="13"/>
      <c r="H9" s="13">
        <v>0</v>
      </c>
      <c r="I9" s="21"/>
    </row>
    <row r="10" spans="1:9">
      <c r="A10" s="25" t="s">
        <v>61</v>
      </c>
      <c r="B10" s="13">
        <v>0</v>
      </c>
      <c r="C10" s="13"/>
      <c r="D10" s="13">
        <v>0</v>
      </c>
      <c r="E10" s="13"/>
      <c r="F10" s="13">
        <v>0</v>
      </c>
      <c r="G10" s="13"/>
      <c r="H10" s="13">
        <v>0</v>
      </c>
      <c r="I10" s="21"/>
    </row>
    <row r="11" spans="1:9">
      <c r="A11" s="25" t="s">
        <v>49</v>
      </c>
      <c r="B11" s="13">
        <v>0</v>
      </c>
      <c r="C11" s="13"/>
      <c r="D11" s="13">
        <v>0</v>
      </c>
      <c r="E11" s="13"/>
      <c r="F11" s="13">
        <v>0</v>
      </c>
      <c r="G11" s="13"/>
      <c r="H11" s="13">
        <v>0</v>
      </c>
      <c r="I11" s="21"/>
    </row>
    <row r="12" spans="1:9">
      <c r="A12" s="26" t="s">
        <v>60</v>
      </c>
      <c r="B12" s="11">
        <v>0</v>
      </c>
      <c r="C12" s="11"/>
      <c r="D12" s="11">
        <v>0</v>
      </c>
      <c r="E12" s="11"/>
      <c r="F12" s="11">
        <v>0</v>
      </c>
      <c r="G12" s="11"/>
      <c r="H12" s="11">
        <v>0</v>
      </c>
      <c r="I12" s="22"/>
    </row>
    <row r="13" spans="1:9">
      <c r="A13" s="25" t="s">
        <v>59</v>
      </c>
      <c r="B13" s="13">
        <v>0</v>
      </c>
      <c r="C13" s="13"/>
      <c r="D13" s="13">
        <v>0</v>
      </c>
      <c r="E13" s="13"/>
      <c r="F13" s="13">
        <v>0</v>
      </c>
      <c r="G13" s="13"/>
      <c r="H13" s="13">
        <v>0</v>
      </c>
      <c r="I13" s="21"/>
    </row>
    <row r="14" spans="1:9">
      <c r="A14" s="25" t="s">
        <v>58</v>
      </c>
      <c r="B14" s="13">
        <v>0</v>
      </c>
      <c r="C14" s="13"/>
      <c r="D14" s="13">
        <v>0</v>
      </c>
      <c r="E14" s="13"/>
      <c r="F14" s="13">
        <v>0</v>
      </c>
      <c r="G14" s="13"/>
      <c r="H14" s="13">
        <v>0</v>
      </c>
      <c r="I14" s="21"/>
    </row>
    <row r="15" spans="1:9">
      <c r="A15" s="25" t="s">
        <v>57</v>
      </c>
      <c r="B15" s="13">
        <v>0</v>
      </c>
      <c r="C15" s="13"/>
      <c r="D15" s="13">
        <v>0</v>
      </c>
      <c r="E15" s="13"/>
      <c r="F15" s="13">
        <v>0</v>
      </c>
      <c r="G15" s="13"/>
      <c r="H15" s="13">
        <v>0</v>
      </c>
      <c r="I15" s="21"/>
    </row>
    <row r="16" spans="1:9">
      <c r="A16" s="25" t="s">
        <v>56</v>
      </c>
      <c r="B16" s="13">
        <v>0</v>
      </c>
      <c r="C16" s="13"/>
      <c r="D16" s="13">
        <v>0</v>
      </c>
      <c r="E16" s="13"/>
      <c r="F16" s="13">
        <v>0</v>
      </c>
      <c r="G16" s="13"/>
      <c r="H16" s="13">
        <v>0</v>
      </c>
      <c r="I16" s="21"/>
    </row>
    <row r="17" spans="1:9">
      <c r="A17" s="25" t="s">
        <v>55</v>
      </c>
      <c r="B17" s="13">
        <v>0</v>
      </c>
      <c r="C17" s="13"/>
      <c r="D17" s="13">
        <v>0</v>
      </c>
      <c r="E17" s="13"/>
      <c r="F17" s="13">
        <v>0</v>
      </c>
      <c r="G17" s="13"/>
      <c r="H17" s="13">
        <v>0</v>
      </c>
      <c r="I17" s="21"/>
    </row>
    <row r="18" spans="1:9">
      <c r="A18" s="26" t="s">
        <v>54</v>
      </c>
      <c r="B18" s="11">
        <v>0</v>
      </c>
      <c r="C18" s="11"/>
      <c r="D18" s="11">
        <v>0</v>
      </c>
      <c r="E18" s="11"/>
      <c r="F18" s="11">
        <v>0</v>
      </c>
      <c r="G18" s="11"/>
      <c r="H18" s="11">
        <v>0</v>
      </c>
      <c r="I18" s="22"/>
    </row>
    <row r="19" spans="1:9">
      <c r="A19" s="29"/>
      <c r="B19" s="28"/>
      <c r="C19" s="28"/>
      <c r="D19" s="28"/>
      <c r="E19" s="28"/>
      <c r="F19" s="28"/>
      <c r="G19" s="28"/>
      <c r="H19" s="28"/>
      <c r="I19" s="27"/>
    </row>
    <row r="20" spans="1:9">
      <c r="A20" s="26" t="s">
        <v>53</v>
      </c>
      <c r="B20" s="11">
        <v>35046000</v>
      </c>
      <c r="C20" s="11">
        <v>100</v>
      </c>
      <c r="D20" s="11">
        <v>8908847</v>
      </c>
      <c r="E20" s="11">
        <v>100</v>
      </c>
      <c r="F20" s="11">
        <v>-26137153</v>
      </c>
      <c r="G20" s="11">
        <v>-74.58</v>
      </c>
      <c r="H20" s="11">
        <v>5735363</v>
      </c>
      <c r="I20" s="22">
        <v>100</v>
      </c>
    </row>
    <row r="21" spans="1:9">
      <c r="A21" s="25" t="s">
        <v>52</v>
      </c>
      <c r="B21" s="13">
        <v>19233000</v>
      </c>
      <c r="C21" s="13">
        <v>54.88</v>
      </c>
      <c r="D21" s="13">
        <v>3173484</v>
      </c>
      <c r="E21" s="13">
        <v>35.619999999999997</v>
      </c>
      <c r="F21" s="13">
        <v>-16059516</v>
      </c>
      <c r="G21" s="13">
        <v>-83.5</v>
      </c>
      <c r="H21" s="13">
        <v>5735363</v>
      </c>
      <c r="I21" s="21">
        <v>100</v>
      </c>
    </row>
    <row r="22" spans="1:9">
      <c r="A22" s="25" t="s">
        <v>51</v>
      </c>
      <c r="B22" s="13">
        <v>15813000</v>
      </c>
      <c r="C22" s="13">
        <v>45.12</v>
      </c>
      <c r="D22" s="13">
        <v>5735363</v>
      </c>
      <c r="E22" s="13">
        <v>64.38</v>
      </c>
      <c r="F22" s="13">
        <v>-10077637</v>
      </c>
      <c r="G22" s="13">
        <v>-63.73</v>
      </c>
      <c r="H22" s="13">
        <v>0</v>
      </c>
      <c r="I22" s="21"/>
    </row>
    <row r="23" spans="1:9">
      <c r="A23" s="25" t="s">
        <v>50</v>
      </c>
      <c r="B23" s="13">
        <v>0</v>
      </c>
      <c r="C23" s="13"/>
      <c r="D23" s="13">
        <v>0</v>
      </c>
      <c r="E23" s="13"/>
      <c r="F23" s="13">
        <v>0</v>
      </c>
      <c r="G23" s="13"/>
      <c r="H23" s="13">
        <v>0</v>
      </c>
      <c r="I23" s="21"/>
    </row>
    <row r="24" spans="1:9">
      <c r="A24" s="25" t="s">
        <v>49</v>
      </c>
      <c r="B24" s="13">
        <v>0</v>
      </c>
      <c r="C24" s="13"/>
      <c r="D24" s="13">
        <v>0</v>
      </c>
      <c r="E24" s="13"/>
      <c r="F24" s="13">
        <v>0</v>
      </c>
      <c r="G24" s="13"/>
      <c r="H24" s="13">
        <v>0</v>
      </c>
      <c r="I24" s="21"/>
    </row>
    <row r="25" spans="1:9">
      <c r="A25" s="26" t="s">
        <v>48</v>
      </c>
      <c r="B25" s="11">
        <v>0</v>
      </c>
      <c r="C25" s="11"/>
      <c r="D25" s="11">
        <v>0</v>
      </c>
      <c r="E25" s="11"/>
      <c r="F25" s="11">
        <v>0</v>
      </c>
      <c r="G25" s="11"/>
      <c r="H25" s="11">
        <v>0</v>
      </c>
      <c r="I25" s="22"/>
    </row>
    <row r="26" spans="1:9">
      <c r="A26" s="25" t="s">
        <v>47</v>
      </c>
      <c r="B26" s="13">
        <v>0</v>
      </c>
      <c r="C26" s="13"/>
      <c r="D26" s="13">
        <v>0</v>
      </c>
      <c r="E26" s="13"/>
      <c r="F26" s="13">
        <v>0</v>
      </c>
      <c r="G26" s="13"/>
      <c r="H26" s="13">
        <v>0</v>
      </c>
      <c r="I26" s="21"/>
    </row>
    <row r="27" spans="1:9">
      <c r="A27" s="25" t="s">
        <v>46</v>
      </c>
      <c r="B27" s="13">
        <v>0</v>
      </c>
      <c r="C27" s="13"/>
      <c r="D27" s="13">
        <v>0</v>
      </c>
      <c r="E27" s="13"/>
      <c r="F27" s="13">
        <v>0</v>
      </c>
      <c r="G27" s="13"/>
      <c r="H27" s="13">
        <v>0</v>
      </c>
      <c r="I27" s="21"/>
    </row>
    <row r="28" spans="1:9">
      <c r="A28" s="25" t="s">
        <v>45</v>
      </c>
      <c r="B28" s="13">
        <v>0</v>
      </c>
      <c r="C28" s="13"/>
      <c r="D28" s="13">
        <v>0</v>
      </c>
      <c r="E28" s="13"/>
      <c r="F28" s="13">
        <v>0</v>
      </c>
      <c r="G28" s="13"/>
      <c r="H28" s="13">
        <v>0</v>
      </c>
      <c r="I28" s="21"/>
    </row>
    <row r="29" spans="1:9">
      <c r="A29" s="25" t="s">
        <v>44</v>
      </c>
      <c r="B29" s="13">
        <v>0</v>
      </c>
      <c r="C29" s="13"/>
      <c r="D29" s="13">
        <v>0</v>
      </c>
      <c r="E29" s="13"/>
      <c r="F29" s="13">
        <v>0</v>
      </c>
      <c r="G29" s="13"/>
      <c r="H29" s="13">
        <v>0</v>
      </c>
      <c r="I29" s="21"/>
    </row>
    <row r="30" spans="1:9" ht="17.25" thickBot="1">
      <c r="A30" s="24" t="s">
        <v>43</v>
      </c>
      <c r="B30" s="19">
        <v>35046000</v>
      </c>
      <c r="C30" s="19">
        <v>100</v>
      </c>
      <c r="D30" s="19">
        <v>8908847</v>
      </c>
      <c r="E30" s="19">
        <v>100</v>
      </c>
      <c r="F30" s="19">
        <v>-26137153</v>
      </c>
      <c r="G30" s="19">
        <v>-74.58</v>
      </c>
      <c r="H30" s="19">
        <v>5735363</v>
      </c>
      <c r="I30" s="23">
        <v>100</v>
      </c>
    </row>
  </sheetData>
  <sheetProtection sheet="1" objects="1" scenarios="1"/>
  <mergeCells count="5">
    <mergeCell ref="A4:A5"/>
    <mergeCell ref="H4:I4"/>
    <mergeCell ref="F4:G4"/>
    <mergeCell ref="D4:E4"/>
    <mergeCell ref="B4:C4"/>
  </mergeCells>
  <phoneticPr fontId="2" type="noConversion"/>
  <pageMargins left="0.55118110236220474" right="0.35433070866141736" top="0.98425196850393704" bottom="0.98425196850393704" header="0.51181102362204722" footer="0.51181102362204722"/>
  <pageSetup paperSize="9" orientation="portrait" horizontalDpi="180" verticalDpi="180" r:id="rId1"/>
  <headerFooter alignWithMargins="0"/>
</worksheet>
</file>

<file path=xl/worksheets/sheet3.xml><?xml version="1.0" encoding="utf-8"?>
<worksheet xmlns="http://schemas.openxmlformats.org/spreadsheetml/2006/main" xmlns:r="http://schemas.openxmlformats.org/officeDocument/2006/relationships">
  <dimension ref="A1:E69"/>
  <sheetViews>
    <sheetView workbookViewId="0">
      <selection activeCell="G8" sqref="G8"/>
    </sheetView>
  </sheetViews>
  <sheetFormatPr defaultRowHeight="16.5"/>
  <cols>
    <col min="1" max="1" width="36.375" customWidth="1"/>
    <col min="2" max="4" width="18.625" customWidth="1"/>
    <col min="5" max="5" width="10.625" customWidth="1"/>
  </cols>
  <sheetData>
    <row r="1" spans="1:5" ht="21" customHeight="1">
      <c r="A1" s="6"/>
      <c r="B1" s="7" t="s">
        <v>70</v>
      </c>
      <c r="C1" s="6"/>
      <c r="D1" s="6"/>
      <c r="E1" s="6"/>
    </row>
    <row r="2" spans="1:5" ht="21" customHeight="1">
      <c r="A2" s="3"/>
      <c r="B2" s="3" t="s">
        <v>133</v>
      </c>
      <c r="C2" s="3"/>
      <c r="D2" s="3"/>
      <c r="E2" s="3"/>
    </row>
    <row r="3" spans="1:5" ht="17.25" thickBot="1">
      <c r="A3" s="4"/>
      <c r="B3" s="5" t="s">
        <v>68</v>
      </c>
      <c r="C3" s="4"/>
      <c r="D3" s="4"/>
      <c r="E3" s="36" t="s">
        <v>67</v>
      </c>
    </row>
    <row r="4" spans="1:5">
      <c r="A4" s="61" t="s">
        <v>66</v>
      </c>
      <c r="B4" s="63" t="s">
        <v>132</v>
      </c>
      <c r="C4" s="63" t="s">
        <v>131</v>
      </c>
      <c r="D4" s="63" t="s">
        <v>6</v>
      </c>
      <c r="E4" s="64"/>
    </row>
    <row r="5" spans="1:5" ht="17.25" thickBot="1">
      <c r="A5" s="62"/>
      <c r="B5" s="70"/>
      <c r="C5" s="70"/>
      <c r="D5" s="8" t="s">
        <v>2</v>
      </c>
      <c r="E5" s="9" t="s">
        <v>0</v>
      </c>
    </row>
    <row r="6" spans="1:5">
      <c r="A6" s="30" t="s">
        <v>130</v>
      </c>
      <c r="B6" s="17">
        <v>-2173000</v>
      </c>
      <c r="C6" s="17">
        <v>1513375</v>
      </c>
      <c r="D6" s="17">
        <v>3686375</v>
      </c>
      <c r="E6" s="20">
        <v>-169.64</v>
      </c>
    </row>
    <row r="7" spans="1:5">
      <c r="A7" s="25" t="s">
        <v>129</v>
      </c>
      <c r="B7" s="13">
        <v>-19233000</v>
      </c>
      <c r="C7" s="13">
        <v>-3173484</v>
      </c>
      <c r="D7" s="13">
        <v>16059516</v>
      </c>
      <c r="E7" s="21">
        <v>-83.5</v>
      </c>
    </row>
    <row r="8" spans="1:5">
      <c r="A8" s="25" t="s">
        <v>128</v>
      </c>
      <c r="B8" s="13">
        <v>-581000</v>
      </c>
      <c r="C8" s="13">
        <v>-501930</v>
      </c>
      <c r="D8" s="13">
        <v>79070</v>
      </c>
      <c r="E8" s="21">
        <v>-13.61</v>
      </c>
    </row>
    <row r="9" spans="1:5">
      <c r="A9" s="25" t="s">
        <v>127</v>
      </c>
      <c r="B9" s="13">
        <v>-581000</v>
      </c>
      <c r="C9" s="13">
        <v>-501930</v>
      </c>
      <c r="D9" s="13">
        <v>79070</v>
      </c>
      <c r="E9" s="21">
        <v>-13.61</v>
      </c>
    </row>
    <row r="10" spans="1:5">
      <c r="A10" s="25" t="s">
        <v>126</v>
      </c>
      <c r="B10" s="13">
        <v>-19814000</v>
      </c>
      <c r="C10" s="13">
        <v>-3675414</v>
      </c>
      <c r="D10" s="13">
        <v>16138586</v>
      </c>
      <c r="E10" s="21">
        <v>-81.45</v>
      </c>
    </row>
    <row r="11" spans="1:5">
      <c r="A11" s="25" t="s">
        <v>125</v>
      </c>
      <c r="B11" s="13">
        <v>17124000</v>
      </c>
      <c r="C11" s="13">
        <v>4733023</v>
      </c>
      <c r="D11" s="13">
        <v>-12390977</v>
      </c>
      <c r="E11" s="21">
        <v>-72.36</v>
      </c>
    </row>
    <row r="12" spans="1:5">
      <c r="A12" s="25" t="s">
        <v>124</v>
      </c>
      <c r="B12" s="13">
        <v>13101000</v>
      </c>
      <c r="C12" s="13">
        <v>10115087</v>
      </c>
      <c r="D12" s="13">
        <v>-2985913</v>
      </c>
      <c r="E12" s="21">
        <v>-22.79</v>
      </c>
    </row>
    <row r="13" spans="1:5">
      <c r="A13" s="25" t="s">
        <v>74</v>
      </c>
      <c r="B13" s="13">
        <v>2765000</v>
      </c>
      <c r="C13" s="13">
        <v>2307351</v>
      </c>
      <c r="D13" s="13">
        <v>-457649</v>
      </c>
      <c r="E13" s="21">
        <v>-16.55</v>
      </c>
    </row>
    <row r="14" spans="1:5">
      <c r="A14" s="25" t="s">
        <v>73</v>
      </c>
      <c r="B14" s="13">
        <v>3083000</v>
      </c>
      <c r="C14" s="13">
        <v>1530577</v>
      </c>
      <c r="D14" s="13">
        <v>-1552423</v>
      </c>
      <c r="E14" s="21">
        <v>-50.35</v>
      </c>
    </row>
    <row r="15" spans="1:5">
      <c r="A15" s="25" t="s">
        <v>123</v>
      </c>
      <c r="B15" s="13">
        <v>3639000</v>
      </c>
      <c r="C15" s="13">
        <v>2662627</v>
      </c>
      <c r="D15" s="13">
        <v>-976373</v>
      </c>
      <c r="E15" s="21">
        <v>-26.83</v>
      </c>
    </row>
    <row r="16" spans="1:5">
      <c r="A16" s="25" t="s">
        <v>122</v>
      </c>
      <c r="B16" s="13">
        <v>3614000</v>
      </c>
      <c r="C16" s="13">
        <v>3614532</v>
      </c>
      <c r="D16" s="13">
        <v>532</v>
      </c>
      <c r="E16" s="21">
        <v>0.01</v>
      </c>
    </row>
    <row r="17" spans="1:5">
      <c r="A17" s="25" t="s">
        <v>121</v>
      </c>
      <c r="B17" s="13">
        <v>4023000</v>
      </c>
      <c r="C17" s="13">
        <v>4231874</v>
      </c>
      <c r="D17" s="13">
        <v>208874</v>
      </c>
      <c r="E17" s="21">
        <v>5.19</v>
      </c>
    </row>
    <row r="18" spans="1:5">
      <c r="A18" s="25" t="s">
        <v>120</v>
      </c>
      <c r="B18" s="13">
        <v>253000</v>
      </c>
      <c r="C18" s="13">
        <v>231274</v>
      </c>
      <c r="D18" s="13">
        <v>-21726</v>
      </c>
      <c r="E18" s="21">
        <v>-8.59</v>
      </c>
    </row>
    <row r="19" spans="1:5">
      <c r="A19" s="25" t="s">
        <v>119</v>
      </c>
      <c r="B19" s="13">
        <v>3770000</v>
      </c>
      <c r="C19" s="13">
        <v>4000600</v>
      </c>
      <c r="D19" s="13">
        <v>230600</v>
      </c>
      <c r="E19" s="21">
        <v>6.12</v>
      </c>
    </row>
    <row r="20" spans="1:5">
      <c r="A20" s="25" t="s">
        <v>118</v>
      </c>
      <c r="B20" s="13">
        <v>0</v>
      </c>
      <c r="C20" s="13">
        <v>-80770</v>
      </c>
      <c r="D20" s="13">
        <v>-80770</v>
      </c>
      <c r="E20" s="21"/>
    </row>
    <row r="21" spans="1:5">
      <c r="A21" s="25" t="s">
        <v>117</v>
      </c>
      <c r="B21" s="13">
        <v>0</v>
      </c>
      <c r="C21" s="13">
        <v>-80770</v>
      </c>
      <c r="D21" s="13">
        <v>-80770</v>
      </c>
      <c r="E21" s="21"/>
    </row>
    <row r="22" spans="1:5">
      <c r="A22" s="25" t="s">
        <v>116</v>
      </c>
      <c r="B22" s="13">
        <v>0</v>
      </c>
      <c r="C22" s="13">
        <v>-9533168</v>
      </c>
      <c r="D22" s="13">
        <v>-9533168</v>
      </c>
      <c r="E22" s="21"/>
    </row>
    <row r="23" spans="1:5">
      <c r="A23" s="25" t="s">
        <v>115</v>
      </c>
      <c r="B23" s="13">
        <v>-2690000</v>
      </c>
      <c r="C23" s="13">
        <v>1057609</v>
      </c>
      <c r="D23" s="13">
        <v>3747609</v>
      </c>
      <c r="E23" s="21">
        <v>-139.32</v>
      </c>
    </row>
    <row r="24" spans="1:5">
      <c r="A24" s="25" t="s">
        <v>110</v>
      </c>
      <c r="B24" s="13">
        <v>517000</v>
      </c>
      <c r="C24" s="13">
        <v>455766</v>
      </c>
      <c r="D24" s="13">
        <v>-61234</v>
      </c>
      <c r="E24" s="21">
        <v>-11.84</v>
      </c>
    </row>
    <row r="25" spans="1:5">
      <c r="A25" s="26" t="s">
        <v>114</v>
      </c>
      <c r="B25" s="11">
        <v>-2173000</v>
      </c>
      <c r="C25" s="11">
        <v>1513375</v>
      </c>
      <c r="D25" s="11">
        <v>3686375</v>
      </c>
      <c r="E25" s="22">
        <v>-169.64</v>
      </c>
    </row>
    <row r="26" spans="1:5">
      <c r="A26" s="26" t="s">
        <v>113</v>
      </c>
      <c r="B26" s="11">
        <v>-10202000</v>
      </c>
      <c r="C26" s="11">
        <v>-20428948</v>
      </c>
      <c r="D26" s="11">
        <v>-10226948</v>
      </c>
      <c r="E26" s="22">
        <v>100.24</v>
      </c>
    </row>
    <row r="27" spans="1:5">
      <c r="A27" s="25" t="s">
        <v>112</v>
      </c>
      <c r="B27" s="13">
        <v>4786000</v>
      </c>
      <c r="C27" s="13">
        <v>0</v>
      </c>
      <c r="D27" s="13">
        <v>-4786000</v>
      </c>
      <c r="E27" s="21">
        <v>-100</v>
      </c>
    </row>
    <row r="28" spans="1:5">
      <c r="A28" s="25" t="s">
        <v>111</v>
      </c>
      <c r="B28" s="13">
        <v>4786000</v>
      </c>
      <c r="C28" s="13">
        <v>0</v>
      </c>
      <c r="D28" s="13">
        <v>-4786000</v>
      </c>
      <c r="E28" s="21">
        <v>-100</v>
      </c>
    </row>
    <row r="29" spans="1:5">
      <c r="A29" s="25" t="s">
        <v>110</v>
      </c>
      <c r="B29" s="13">
        <v>64000</v>
      </c>
      <c r="C29" s="13">
        <v>45996</v>
      </c>
      <c r="D29" s="13">
        <v>-18004</v>
      </c>
      <c r="E29" s="21">
        <v>-28.13</v>
      </c>
    </row>
    <row r="30" spans="1:5">
      <c r="A30" s="25" t="s">
        <v>109</v>
      </c>
      <c r="B30" s="13">
        <v>-4786000</v>
      </c>
      <c r="C30" s="13">
        <v>0</v>
      </c>
      <c r="D30" s="13">
        <v>4786000</v>
      </c>
      <c r="E30" s="21">
        <v>-100</v>
      </c>
    </row>
    <row r="31" spans="1:5">
      <c r="A31" s="25" t="s">
        <v>108</v>
      </c>
      <c r="B31" s="13">
        <v>-4786000</v>
      </c>
      <c r="C31" s="13">
        <v>0</v>
      </c>
      <c r="D31" s="13">
        <v>4786000</v>
      </c>
      <c r="E31" s="21">
        <v>-100</v>
      </c>
    </row>
    <row r="32" spans="1:5">
      <c r="A32" s="25" t="s">
        <v>107</v>
      </c>
      <c r="B32" s="13">
        <v>-7072000</v>
      </c>
      <c r="C32" s="13">
        <v>-11964691</v>
      </c>
      <c r="D32" s="13">
        <v>-4892691</v>
      </c>
      <c r="E32" s="21">
        <v>69.180000000000007</v>
      </c>
    </row>
    <row r="33" spans="1:5">
      <c r="A33" s="25" t="s">
        <v>106</v>
      </c>
      <c r="B33" s="13">
        <v>-7072000</v>
      </c>
      <c r="C33" s="13">
        <v>-11964691</v>
      </c>
      <c r="D33" s="13">
        <v>-4892691</v>
      </c>
      <c r="E33" s="21">
        <v>69.180000000000007</v>
      </c>
    </row>
    <row r="34" spans="1:5">
      <c r="A34" s="25" t="s">
        <v>105</v>
      </c>
      <c r="B34" s="13">
        <v>-7072000</v>
      </c>
      <c r="C34" s="13">
        <v>-11964691</v>
      </c>
      <c r="D34" s="13">
        <v>-4892691</v>
      </c>
      <c r="E34" s="21">
        <v>69.180000000000007</v>
      </c>
    </row>
    <row r="35" spans="1:5">
      <c r="A35" s="25" t="s">
        <v>104</v>
      </c>
      <c r="B35" s="13">
        <v>-2901000</v>
      </c>
      <c r="C35" s="13">
        <v>-1450926</v>
      </c>
      <c r="D35" s="13">
        <v>1450074</v>
      </c>
      <c r="E35" s="21">
        <v>-49.99</v>
      </c>
    </row>
    <row r="36" spans="1:5">
      <c r="A36" s="25" t="s">
        <v>103</v>
      </c>
      <c r="B36" s="13">
        <v>-663000</v>
      </c>
      <c r="C36" s="13">
        <v>-2296200</v>
      </c>
      <c r="D36" s="13">
        <v>-1633200</v>
      </c>
      <c r="E36" s="21">
        <v>246.33</v>
      </c>
    </row>
    <row r="37" spans="1:5">
      <c r="A37" s="25" t="s">
        <v>102</v>
      </c>
      <c r="B37" s="13">
        <v>-3508000</v>
      </c>
      <c r="C37" s="13">
        <v>-8217565</v>
      </c>
      <c r="D37" s="13">
        <v>-4709565</v>
      </c>
      <c r="E37" s="21">
        <v>134.25</v>
      </c>
    </row>
    <row r="38" spans="1:5">
      <c r="A38" s="25" t="s">
        <v>101</v>
      </c>
      <c r="B38" s="13">
        <v>-3194000</v>
      </c>
      <c r="C38" s="13">
        <v>-8510253</v>
      </c>
      <c r="D38" s="13">
        <v>-5316253</v>
      </c>
      <c r="E38" s="21">
        <v>166.44</v>
      </c>
    </row>
    <row r="39" spans="1:5">
      <c r="A39" s="25" t="s">
        <v>100</v>
      </c>
      <c r="B39" s="13">
        <v>-194000</v>
      </c>
      <c r="C39" s="13">
        <v>-213700</v>
      </c>
      <c r="D39" s="13">
        <v>-19700</v>
      </c>
      <c r="E39" s="21">
        <v>10.15</v>
      </c>
    </row>
    <row r="40" spans="1:5">
      <c r="A40" s="25" t="s">
        <v>99</v>
      </c>
      <c r="B40" s="13">
        <v>-3000000</v>
      </c>
      <c r="C40" s="13">
        <v>-8296553</v>
      </c>
      <c r="D40" s="13">
        <v>-5296553</v>
      </c>
      <c r="E40" s="21">
        <v>176.55</v>
      </c>
    </row>
    <row r="41" spans="1:5">
      <c r="A41" s="26" t="s">
        <v>98</v>
      </c>
      <c r="B41" s="11">
        <v>-10202000</v>
      </c>
      <c r="C41" s="11">
        <v>-20428948</v>
      </c>
      <c r="D41" s="11">
        <v>-10226948</v>
      </c>
      <c r="E41" s="22">
        <v>100.24</v>
      </c>
    </row>
    <row r="42" spans="1:5">
      <c r="A42" s="26" t="s">
        <v>97</v>
      </c>
      <c r="B42" s="11">
        <v>3984000</v>
      </c>
      <c r="C42" s="11">
        <v>10007484</v>
      </c>
      <c r="D42" s="11">
        <v>6023484</v>
      </c>
      <c r="E42" s="22">
        <v>151.19</v>
      </c>
    </row>
    <row r="43" spans="1:5">
      <c r="A43" s="25" t="s">
        <v>96</v>
      </c>
      <c r="B43" s="13">
        <v>0</v>
      </c>
      <c r="C43" s="13">
        <v>2490307</v>
      </c>
      <c r="D43" s="13">
        <v>2490307</v>
      </c>
      <c r="E43" s="21"/>
    </row>
    <row r="44" spans="1:5">
      <c r="A44" s="25" t="s">
        <v>95</v>
      </c>
      <c r="B44" s="13">
        <v>0</v>
      </c>
      <c r="C44" s="13">
        <v>2490307</v>
      </c>
      <c r="D44" s="13">
        <v>2490307</v>
      </c>
      <c r="E44" s="21"/>
    </row>
    <row r="45" spans="1:5">
      <c r="A45" s="25" t="s">
        <v>94</v>
      </c>
      <c r="B45" s="13">
        <v>3984000</v>
      </c>
      <c r="C45" s="13">
        <v>9727000</v>
      </c>
      <c r="D45" s="13">
        <v>5743000</v>
      </c>
      <c r="E45" s="21">
        <v>144.15</v>
      </c>
    </row>
    <row r="46" spans="1:5">
      <c r="A46" s="25" t="s">
        <v>93</v>
      </c>
      <c r="B46" s="13">
        <v>3984000</v>
      </c>
      <c r="C46" s="13">
        <v>9727000</v>
      </c>
      <c r="D46" s="13">
        <v>5743000</v>
      </c>
      <c r="E46" s="21">
        <v>144.15</v>
      </c>
    </row>
    <row r="47" spans="1:5">
      <c r="A47" s="25" t="s">
        <v>92</v>
      </c>
      <c r="B47" s="13">
        <v>3790000</v>
      </c>
      <c r="C47" s="13">
        <v>3888000</v>
      </c>
      <c r="D47" s="13">
        <v>98000</v>
      </c>
      <c r="E47" s="21">
        <v>2.59</v>
      </c>
    </row>
    <row r="48" spans="1:5">
      <c r="A48" s="25" t="s">
        <v>91</v>
      </c>
      <c r="B48" s="13">
        <v>194000</v>
      </c>
      <c r="C48" s="13">
        <v>189000</v>
      </c>
      <c r="D48" s="13">
        <v>-5000</v>
      </c>
      <c r="E48" s="21">
        <v>-2.58</v>
      </c>
    </row>
    <row r="49" spans="1:5">
      <c r="A49" s="25" t="s">
        <v>90</v>
      </c>
      <c r="B49" s="13">
        <v>0</v>
      </c>
      <c r="C49" s="13">
        <v>5650000</v>
      </c>
      <c r="D49" s="13">
        <v>5650000</v>
      </c>
      <c r="E49" s="21"/>
    </row>
    <row r="50" spans="1:5">
      <c r="A50" s="25" t="s">
        <v>89</v>
      </c>
      <c r="B50" s="13">
        <v>0</v>
      </c>
      <c r="C50" s="13">
        <v>-2209823</v>
      </c>
      <c r="D50" s="13">
        <v>-2209823</v>
      </c>
      <c r="E50" s="21"/>
    </row>
    <row r="51" spans="1:5">
      <c r="A51" s="25" t="s">
        <v>88</v>
      </c>
      <c r="B51" s="13">
        <v>0</v>
      </c>
      <c r="C51" s="13">
        <v>-2209823</v>
      </c>
      <c r="D51" s="13">
        <v>-2209823</v>
      </c>
      <c r="E51" s="21"/>
    </row>
    <row r="52" spans="1:5">
      <c r="A52" s="26" t="s">
        <v>87</v>
      </c>
      <c r="B52" s="11">
        <v>3984000</v>
      </c>
      <c r="C52" s="11">
        <v>10007484</v>
      </c>
      <c r="D52" s="11">
        <v>6023484</v>
      </c>
      <c r="E52" s="22">
        <v>151.19</v>
      </c>
    </row>
    <row r="53" spans="1:5">
      <c r="A53" s="26" t="s">
        <v>86</v>
      </c>
      <c r="B53" s="11">
        <v>0</v>
      </c>
      <c r="C53" s="11">
        <v>0</v>
      </c>
      <c r="D53" s="11">
        <v>0</v>
      </c>
      <c r="E53" s="22"/>
    </row>
    <row r="54" spans="1:5">
      <c r="A54" s="26" t="s">
        <v>85</v>
      </c>
      <c r="B54" s="11">
        <v>-8391000</v>
      </c>
      <c r="C54" s="11">
        <v>-8908089</v>
      </c>
      <c r="D54" s="11">
        <v>-517089</v>
      </c>
      <c r="E54" s="22">
        <v>6.16</v>
      </c>
    </row>
    <row r="55" spans="1:5">
      <c r="A55" s="26" t="s">
        <v>84</v>
      </c>
      <c r="B55" s="11">
        <v>83847000</v>
      </c>
      <c r="C55" s="11">
        <v>124982832</v>
      </c>
      <c r="D55" s="11">
        <v>41135832</v>
      </c>
      <c r="E55" s="22">
        <v>49.06</v>
      </c>
    </row>
    <row r="56" spans="1:5">
      <c r="A56" s="26" t="s">
        <v>83</v>
      </c>
      <c r="B56" s="11">
        <v>75456000</v>
      </c>
      <c r="C56" s="11">
        <v>116074743</v>
      </c>
      <c r="D56" s="11">
        <v>40618743</v>
      </c>
      <c r="E56" s="22">
        <v>53.83</v>
      </c>
    </row>
    <row r="57" spans="1:5">
      <c r="A57" s="26" t="s">
        <v>82</v>
      </c>
      <c r="B57" s="11"/>
      <c r="C57" s="11"/>
      <c r="D57" s="11"/>
      <c r="E57" s="22"/>
    </row>
    <row r="58" spans="1:5">
      <c r="A58" s="25" t="s">
        <v>81</v>
      </c>
      <c r="B58" s="13">
        <v>-852000</v>
      </c>
      <c r="C58" s="13">
        <v>-19655530</v>
      </c>
      <c r="D58" s="13">
        <v>-18803530</v>
      </c>
      <c r="E58" s="21">
        <v>2206.9899999999998</v>
      </c>
    </row>
    <row r="59" spans="1:5">
      <c r="A59" s="25" t="s">
        <v>80</v>
      </c>
      <c r="B59" s="13">
        <v>1148000</v>
      </c>
      <c r="C59" s="13">
        <v>1630842</v>
      </c>
      <c r="D59" s="13">
        <v>482842</v>
      </c>
      <c r="E59" s="21">
        <v>42.06</v>
      </c>
    </row>
    <row r="60" spans="1:5">
      <c r="A60" s="25" t="s">
        <v>79</v>
      </c>
      <c r="B60" s="13">
        <v>-2000000</v>
      </c>
      <c r="C60" s="13">
        <v>-21286372</v>
      </c>
      <c r="D60" s="13">
        <v>-19286372</v>
      </c>
      <c r="E60" s="21">
        <v>964.32</v>
      </c>
    </row>
    <row r="61" spans="1:5">
      <c r="A61" s="25" t="s">
        <v>78</v>
      </c>
      <c r="B61" s="13">
        <v>0</v>
      </c>
      <c r="C61" s="13">
        <v>1007013</v>
      </c>
      <c r="D61" s="13">
        <v>1007013</v>
      </c>
      <c r="E61" s="21"/>
    </row>
    <row r="62" spans="1:5">
      <c r="A62" s="25" t="s">
        <v>77</v>
      </c>
      <c r="B62" s="13">
        <v>0</v>
      </c>
      <c r="C62" s="13">
        <v>1007013</v>
      </c>
      <c r="D62" s="13">
        <v>1007013</v>
      </c>
      <c r="E62" s="21"/>
    </row>
    <row r="63" spans="1:5">
      <c r="A63" s="25" t="s">
        <v>76</v>
      </c>
      <c r="B63" s="13">
        <v>0</v>
      </c>
      <c r="C63" s="13">
        <v>232780</v>
      </c>
      <c r="D63" s="13">
        <v>232780</v>
      </c>
      <c r="E63" s="21"/>
    </row>
    <row r="64" spans="1:5">
      <c r="A64" s="25" t="s">
        <v>75</v>
      </c>
      <c r="B64" s="13">
        <v>0</v>
      </c>
      <c r="C64" s="13">
        <v>232780</v>
      </c>
      <c r="D64" s="13">
        <v>232780</v>
      </c>
      <c r="E64" s="21"/>
    </row>
    <row r="65" spans="1:5">
      <c r="A65" s="25" t="s">
        <v>74</v>
      </c>
      <c r="B65" s="13">
        <v>0</v>
      </c>
      <c r="C65" s="13">
        <v>136600</v>
      </c>
      <c r="D65" s="13">
        <v>136600</v>
      </c>
      <c r="E65" s="21"/>
    </row>
    <row r="66" spans="1:5">
      <c r="A66" s="25" t="s">
        <v>73</v>
      </c>
      <c r="B66" s="13">
        <v>0</v>
      </c>
      <c r="C66" s="13">
        <v>96180</v>
      </c>
      <c r="D66" s="13">
        <v>96180</v>
      </c>
      <c r="E66" s="21"/>
    </row>
    <row r="67" spans="1:5" ht="17.25" thickBot="1">
      <c r="A67" s="35" t="s">
        <v>72</v>
      </c>
      <c r="B67" s="34">
        <v>3614000</v>
      </c>
      <c r="C67" s="34">
        <v>3614532</v>
      </c>
      <c r="D67" s="34">
        <v>532</v>
      </c>
      <c r="E67" s="33">
        <v>0.01</v>
      </c>
    </row>
    <row r="68" spans="1:5">
      <c r="A68" s="71" t="s">
        <v>71</v>
      </c>
      <c r="B68" s="71"/>
      <c r="C68" s="71"/>
      <c r="D68" s="71"/>
      <c r="E68" s="71"/>
    </row>
    <row r="69" spans="1:5" ht="268.5" customHeight="1">
      <c r="A69" s="69" t="s">
        <v>255</v>
      </c>
      <c r="B69" s="69"/>
      <c r="C69" s="69"/>
      <c r="D69" s="69"/>
      <c r="E69" s="69"/>
    </row>
  </sheetData>
  <sheetProtection sheet="1" objects="1" scenarios="1"/>
  <mergeCells count="6">
    <mergeCell ref="A69:E69"/>
    <mergeCell ref="A4:A5"/>
    <mergeCell ref="D4:E4"/>
    <mergeCell ref="B4:B5"/>
    <mergeCell ref="C4:C5"/>
    <mergeCell ref="A68:E68"/>
  </mergeCells>
  <phoneticPr fontId="2" type="noConversion"/>
  <pageMargins left="0.55118110236220474" right="0.35433070866141736" top="0.98425196850393704" bottom="0.98425196850393704" header="0.51181102362204722" footer="0.51181102362204722"/>
  <pageSetup paperSize="9" scale="90" orientation="portrait" horizontalDpi="180" verticalDpi="180" r:id="rId1"/>
  <headerFooter alignWithMargins="0"/>
</worksheet>
</file>

<file path=xl/worksheets/sheet4.xml><?xml version="1.0" encoding="utf-8"?>
<worksheet xmlns="http://schemas.openxmlformats.org/spreadsheetml/2006/main" xmlns:r="http://schemas.openxmlformats.org/officeDocument/2006/relationships">
  <dimension ref="A1:N38"/>
  <sheetViews>
    <sheetView workbookViewId="0">
      <selection activeCell="P8" sqref="P8"/>
    </sheetView>
  </sheetViews>
  <sheetFormatPr defaultRowHeight="16.5"/>
  <cols>
    <col min="1" max="1" width="25.625" customWidth="1"/>
    <col min="2" max="2" width="18.625" customWidth="1"/>
    <col min="3" max="3" width="9.625" customWidth="1"/>
    <col min="4" max="4" width="18.625" customWidth="1"/>
    <col min="5" max="5" width="9.625" customWidth="1"/>
    <col min="6" max="6" width="18.625" customWidth="1"/>
    <col min="7" max="7" width="9.625" customWidth="1"/>
    <col min="8" max="8" width="25.625" customWidth="1"/>
    <col min="9" max="9" width="18.625" customWidth="1"/>
    <col min="10" max="10" width="9.625" customWidth="1"/>
    <col min="11" max="11" width="18.625" customWidth="1"/>
    <col min="12" max="12" width="9.625" customWidth="1"/>
    <col min="13" max="13" width="18.625" customWidth="1"/>
    <col min="14" max="14" width="9.625" customWidth="1"/>
  </cols>
  <sheetData>
    <row r="1" spans="1:14" ht="21">
      <c r="A1" s="6"/>
      <c r="B1" s="1"/>
      <c r="C1" s="6"/>
      <c r="D1" s="7" t="s">
        <v>70</v>
      </c>
      <c r="E1" s="6"/>
      <c r="F1" s="6"/>
      <c r="G1" s="6"/>
      <c r="H1" s="6"/>
      <c r="I1" s="1"/>
      <c r="J1" s="6"/>
      <c r="K1" s="6"/>
      <c r="L1" s="6"/>
      <c r="M1" s="6"/>
      <c r="N1" s="6"/>
    </row>
    <row r="2" spans="1:14" ht="21">
      <c r="A2" s="3"/>
      <c r="B2" s="1"/>
      <c r="C2" s="3"/>
      <c r="D2" s="3" t="s">
        <v>192</v>
      </c>
      <c r="E2" s="3"/>
      <c r="F2" s="3"/>
      <c r="G2" s="3"/>
      <c r="H2" s="3"/>
      <c r="I2" s="1"/>
      <c r="J2" s="3"/>
      <c r="K2" s="3"/>
      <c r="L2" s="3"/>
      <c r="M2" s="3"/>
      <c r="N2" s="3"/>
    </row>
    <row r="3" spans="1:14" ht="17.25" thickBot="1">
      <c r="A3" s="4"/>
      <c r="B3" s="1"/>
      <c r="C3" s="4"/>
      <c r="D3" s="5" t="s">
        <v>191</v>
      </c>
      <c r="E3" s="4"/>
      <c r="F3" s="4"/>
      <c r="G3" s="36" t="s">
        <v>67</v>
      </c>
      <c r="H3" s="4"/>
      <c r="I3" s="1"/>
      <c r="J3" s="4"/>
      <c r="K3" s="4"/>
      <c r="L3" s="4"/>
      <c r="M3" s="4"/>
      <c r="N3" s="36"/>
    </row>
    <row r="4" spans="1:14">
      <c r="A4" s="65" t="s">
        <v>1</v>
      </c>
      <c r="B4" s="67" t="s">
        <v>4</v>
      </c>
      <c r="C4" s="67"/>
      <c r="D4" s="67" t="s">
        <v>5</v>
      </c>
      <c r="E4" s="67"/>
      <c r="F4" s="67" t="s">
        <v>6</v>
      </c>
      <c r="G4" s="67"/>
      <c r="H4" s="67" t="s">
        <v>1</v>
      </c>
      <c r="I4" s="67" t="s">
        <v>4</v>
      </c>
      <c r="J4" s="67"/>
      <c r="K4" s="67" t="s">
        <v>5</v>
      </c>
      <c r="L4" s="67"/>
      <c r="M4" s="67" t="s">
        <v>6</v>
      </c>
      <c r="N4" s="68"/>
    </row>
    <row r="5" spans="1:14" ht="17.25" thickBot="1">
      <c r="A5" s="66"/>
      <c r="B5" s="32" t="s">
        <v>2</v>
      </c>
      <c r="C5" s="32" t="s">
        <v>0</v>
      </c>
      <c r="D5" s="32" t="s">
        <v>2</v>
      </c>
      <c r="E5" s="32" t="s">
        <v>0</v>
      </c>
      <c r="F5" s="32" t="s">
        <v>2</v>
      </c>
      <c r="G5" s="32" t="s">
        <v>0</v>
      </c>
      <c r="H5" s="73"/>
      <c r="I5" s="32" t="s">
        <v>2</v>
      </c>
      <c r="J5" s="32" t="s">
        <v>0</v>
      </c>
      <c r="K5" s="32" t="s">
        <v>2</v>
      </c>
      <c r="L5" s="32" t="s">
        <v>0</v>
      </c>
      <c r="M5" s="32" t="s">
        <v>2</v>
      </c>
      <c r="N5" s="31" t="s">
        <v>0</v>
      </c>
    </row>
    <row r="6" spans="1:14">
      <c r="A6" s="16" t="s">
        <v>190</v>
      </c>
      <c r="B6" s="17">
        <v>432922717</v>
      </c>
      <c r="C6" s="17">
        <v>100</v>
      </c>
      <c r="D6" s="17">
        <v>454118392</v>
      </c>
      <c r="E6" s="17">
        <v>100</v>
      </c>
      <c r="F6" s="17">
        <v>-21195675</v>
      </c>
      <c r="G6" s="17">
        <v>-4.67</v>
      </c>
      <c r="H6" s="38" t="s">
        <v>189</v>
      </c>
      <c r="I6" s="17">
        <v>264046007</v>
      </c>
      <c r="J6" s="17">
        <v>60.99</v>
      </c>
      <c r="K6" s="17">
        <v>294509712</v>
      </c>
      <c r="L6" s="17">
        <v>64.849999999999994</v>
      </c>
      <c r="M6" s="17">
        <v>-30463705</v>
      </c>
      <c r="N6" s="20">
        <v>-10.34</v>
      </c>
    </row>
    <row r="7" spans="1:14">
      <c r="A7" s="14" t="s">
        <v>188</v>
      </c>
      <c r="B7" s="11">
        <v>136083556</v>
      </c>
      <c r="C7" s="11">
        <v>31.43</v>
      </c>
      <c r="D7" s="11">
        <v>144991477</v>
      </c>
      <c r="E7" s="11">
        <v>31.93</v>
      </c>
      <c r="F7" s="11">
        <v>-8907921</v>
      </c>
      <c r="G7" s="11">
        <v>-6.14</v>
      </c>
      <c r="H7" s="10" t="s">
        <v>187</v>
      </c>
      <c r="I7" s="11">
        <v>18643045</v>
      </c>
      <c r="J7" s="11">
        <v>4.3099999999999996</v>
      </c>
      <c r="K7" s="11">
        <v>27169200</v>
      </c>
      <c r="L7" s="11">
        <v>5.98</v>
      </c>
      <c r="M7" s="11">
        <v>-8526155</v>
      </c>
      <c r="N7" s="22">
        <v>-31.38</v>
      </c>
    </row>
    <row r="8" spans="1:14">
      <c r="A8" s="14" t="s">
        <v>186</v>
      </c>
      <c r="B8" s="11">
        <v>116074743</v>
      </c>
      <c r="C8" s="11">
        <v>26.81</v>
      </c>
      <c r="D8" s="11">
        <v>124982832</v>
      </c>
      <c r="E8" s="11">
        <v>27.52</v>
      </c>
      <c r="F8" s="11">
        <v>-8908089</v>
      </c>
      <c r="G8" s="11">
        <v>-7.13</v>
      </c>
      <c r="H8" s="10" t="s">
        <v>185</v>
      </c>
      <c r="I8" s="11">
        <v>4804938</v>
      </c>
      <c r="J8" s="11">
        <v>1.1100000000000001</v>
      </c>
      <c r="K8" s="11">
        <v>5541110</v>
      </c>
      <c r="L8" s="11">
        <v>1.22</v>
      </c>
      <c r="M8" s="11">
        <v>-736172</v>
      </c>
      <c r="N8" s="22">
        <v>-13.29</v>
      </c>
    </row>
    <row r="9" spans="1:14">
      <c r="A9" s="15" t="s">
        <v>184</v>
      </c>
      <c r="B9" s="13">
        <v>116074743</v>
      </c>
      <c r="C9" s="13">
        <v>26.81</v>
      </c>
      <c r="D9" s="13">
        <v>124982832</v>
      </c>
      <c r="E9" s="13">
        <v>27.52</v>
      </c>
      <c r="F9" s="13">
        <v>-8908089</v>
      </c>
      <c r="G9" s="13">
        <v>-7.13</v>
      </c>
      <c r="H9" s="12" t="s">
        <v>183</v>
      </c>
      <c r="I9" s="13">
        <v>4443819</v>
      </c>
      <c r="J9" s="13">
        <v>1.03</v>
      </c>
      <c r="K9" s="13">
        <v>5158228</v>
      </c>
      <c r="L9" s="13">
        <v>1.1399999999999999</v>
      </c>
      <c r="M9" s="13">
        <v>-714409</v>
      </c>
      <c r="N9" s="21">
        <v>-13.85</v>
      </c>
    </row>
    <row r="10" spans="1:14">
      <c r="A10" s="14" t="s">
        <v>182</v>
      </c>
      <c r="B10" s="11">
        <v>20000000</v>
      </c>
      <c r="C10" s="11">
        <v>4.62</v>
      </c>
      <c r="D10" s="11">
        <v>20000000</v>
      </c>
      <c r="E10" s="11">
        <v>4.4000000000000004</v>
      </c>
      <c r="F10" s="11">
        <v>0</v>
      </c>
      <c r="G10" s="11">
        <v>0</v>
      </c>
      <c r="H10" s="12" t="s">
        <v>181</v>
      </c>
      <c r="I10" s="13">
        <v>361119</v>
      </c>
      <c r="J10" s="13">
        <v>0.08</v>
      </c>
      <c r="K10" s="13">
        <v>382882</v>
      </c>
      <c r="L10" s="13">
        <v>0.08</v>
      </c>
      <c r="M10" s="13">
        <v>-21763</v>
      </c>
      <c r="N10" s="21">
        <v>-5.68</v>
      </c>
    </row>
    <row r="11" spans="1:14">
      <c r="A11" s="15" t="s">
        <v>180</v>
      </c>
      <c r="B11" s="13">
        <v>20000000</v>
      </c>
      <c r="C11" s="13">
        <v>4.62</v>
      </c>
      <c r="D11" s="13">
        <v>20000000</v>
      </c>
      <c r="E11" s="13">
        <v>4.4000000000000004</v>
      </c>
      <c r="F11" s="13">
        <v>0</v>
      </c>
      <c r="G11" s="13">
        <v>0</v>
      </c>
      <c r="H11" s="10" t="s">
        <v>179</v>
      </c>
      <c r="I11" s="11">
        <v>13838107</v>
      </c>
      <c r="J11" s="11">
        <v>3.2</v>
      </c>
      <c r="K11" s="11">
        <v>21628090</v>
      </c>
      <c r="L11" s="11">
        <v>4.76</v>
      </c>
      <c r="M11" s="11">
        <v>-7789983</v>
      </c>
      <c r="N11" s="22">
        <v>-36.020000000000003</v>
      </c>
    </row>
    <row r="12" spans="1:14">
      <c r="A12" s="14" t="s">
        <v>178</v>
      </c>
      <c r="B12" s="11">
        <v>8813</v>
      </c>
      <c r="C12" s="11">
        <v>0</v>
      </c>
      <c r="D12" s="11">
        <v>8645</v>
      </c>
      <c r="E12" s="11">
        <v>0</v>
      </c>
      <c r="F12" s="11">
        <v>168</v>
      </c>
      <c r="G12" s="11">
        <v>1.94</v>
      </c>
      <c r="H12" s="12" t="s">
        <v>177</v>
      </c>
      <c r="I12" s="13">
        <v>13838107</v>
      </c>
      <c r="J12" s="13">
        <v>3.2</v>
      </c>
      <c r="K12" s="13">
        <v>21628090</v>
      </c>
      <c r="L12" s="13">
        <v>4.76</v>
      </c>
      <c r="M12" s="13">
        <v>-7789983</v>
      </c>
      <c r="N12" s="21">
        <v>-36.020000000000003</v>
      </c>
    </row>
    <row r="13" spans="1:14">
      <c r="A13" s="15" t="s">
        <v>176</v>
      </c>
      <c r="B13" s="13">
        <v>8813</v>
      </c>
      <c r="C13" s="13">
        <v>0</v>
      </c>
      <c r="D13" s="13">
        <v>8645</v>
      </c>
      <c r="E13" s="13">
        <v>0</v>
      </c>
      <c r="F13" s="13">
        <v>168</v>
      </c>
      <c r="G13" s="13">
        <v>1.94</v>
      </c>
      <c r="H13" s="10" t="s">
        <v>175</v>
      </c>
      <c r="I13" s="11">
        <v>245402962</v>
      </c>
      <c r="J13" s="11">
        <v>56.69</v>
      </c>
      <c r="K13" s="11">
        <v>267340512</v>
      </c>
      <c r="L13" s="11">
        <v>58.87</v>
      </c>
      <c r="M13" s="11">
        <v>-21937550</v>
      </c>
      <c r="N13" s="22">
        <v>-8.2100000000000009</v>
      </c>
    </row>
    <row r="14" spans="1:14" ht="33">
      <c r="A14" s="14" t="s">
        <v>174</v>
      </c>
      <c r="B14" s="11">
        <v>5099128</v>
      </c>
      <c r="C14" s="11">
        <v>1.18</v>
      </c>
      <c r="D14" s="11">
        <v>23747645</v>
      </c>
      <c r="E14" s="11">
        <v>5.23</v>
      </c>
      <c r="F14" s="11">
        <v>-18648517</v>
      </c>
      <c r="G14" s="11">
        <v>-78.53</v>
      </c>
      <c r="H14" s="10" t="s">
        <v>173</v>
      </c>
      <c r="I14" s="11">
        <v>1052028</v>
      </c>
      <c r="J14" s="11">
        <v>0.24</v>
      </c>
      <c r="K14" s="11">
        <v>0</v>
      </c>
      <c r="L14" s="11">
        <v>0</v>
      </c>
      <c r="M14" s="11">
        <v>1052028</v>
      </c>
      <c r="N14" s="22"/>
    </row>
    <row r="15" spans="1:14">
      <c r="A15" s="14" t="s">
        <v>172</v>
      </c>
      <c r="B15" s="11">
        <v>5099128</v>
      </c>
      <c r="C15" s="11">
        <v>1.18</v>
      </c>
      <c r="D15" s="11">
        <v>23747645</v>
      </c>
      <c r="E15" s="11">
        <v>5.23</v>
      </c>
      <c r="F15" s="11">
        <v>-18648517</v>
      </c>
      <c r="G15" s="11">
        <v>-78.53</v>
      </c>
      <c r="H15" s="12" t="s">
        <v>171</v>
      </c>
      <c r="I15" s="13">
        <v>1052028</v>
      </c>
      <c r="J15" s="13">
        <v>0.24</v>
      </c>
      <c r="K15" s="13">
        <v>0</v>
      </c>
      <c r="L15" s="13">
        <v>0</v>
      </c>
      <c r="M15" s="13">
        <v>1052028</v>
      </c>
      <c r="N15" s="21"/>
    </row>
    <row r="16" spans="1:14">
      <c r="A16" s="15" t="s">
        <v>170</v>
      </c>
      <c r="B16" s="13">
        <v>2414374</v>
      </c>
      <c r="C16" s="13">
        <v>0.56000000000000005</v>
      </c>
      <c r="D16" s="13">
        <v>22069904</v>
      </c>
      <c r="E16" s="13">
        <v>4.8600000000000003</v>
      </c>
      <c r="F16" s="13">
        <v>-19655530</v>
      </c>
      <c r="G16" s="13">
        <v>-89.06</v>
      </c>
      <c r="H16" s="10" t="s">
        <v>169</v>
      </c>
      <c r="I16" s="11">
        <v>244350934</v>
      </c>
      <c r="J16" s="11">
        <v>56.44</v>
      </c>
      <c r="K16" s="11">
        <v>267340512</v>
      </c>
      <c r="L16" s="11">
        <v>58.87</v>
      </c>
      <c r="M16" s="11">
        <v>-22989578</v>
      </c>
      <c r="N16" s="22">
        <v>-8.6</v>
      </c>
    </row>
    <row r="17" spans="1:14">
      <c r="A17" s="15" t="s">
        <v>168</v>
      </c>
      <c r="B17" s="13">
        <v>2684754</v>
      </c>
      <c r="C17" s="13">
        <v>0.62</v>
      </c>
      <c r="D17" s="13">
        <v>1677741</v>
      </c>
      <c r="E17" s="13">
        <v>0.37</v>
      </c>
      <c r="F17" s="13">
        <v>1007013</v>
      </c>
      <c r="G17" s="13">
        <v>60.02</v>
      </c>
      <c r="H17" s="12" t="s">
        <v>167</v>
      </c>
      <c r="I17" s="13">
        <v>1889661</v>
      </c>
      <c r="J17" s="13">
        <v>0.44</v>
      </c>
      <c r="K17" s="13">
        <v>1609177</v>
      </c>
      <c r="L17" s="13">
        <v>0.35</v>
      </c>
      <c r="M17" s="13">
        <v>280484</v>
      </c>
      <c r="N17" s="21">
        <v>17.43</v>
      </c>
    </row>
    <row r="18" spans="1:14">
      <c r="A18" s="14" t="s">
        <v>166</v>
      </c>
      <c r="B18" s="11">
        <v>35875316</v>
      </c>
      <c r="C18" s="11">
        <v>8.2899999999999991</v>
      </c>
      <c r="D18" s="11">
        <v>30178400</v>
      </c>
      <c r="E18" s="11">
        <v>6.65</v>
      </c>
      <c r="F18" s="11">
        <v>5696916</v>
      </c>
      <c r="G18" s="11">
        <v>18.88</v>
      </c>
      <c r="H18" s="12" t="s">
        <v>165</v>
      </c>
      <c r="I18" s="13">
        <v>2414374</v>
      </c>
      <c r="J18" s="13">
        <v>0.56000000000000005</v>
      </c>
      <c r="K18" s="13">
        <v>22069904</v>
      </c>
      <c r="L18" s="13">
        <v>4.8600000000000003</v>
      </c>
      <c r="M18" s="13">
        <v>-19655530</v>
      </c>
      <c r="N18" s="21">
        <v>-89.06</v>
      </c>
    </row>
    <row r="19" spans="1:14">
      <c r="A19" s="14" t="s">
        <v>164</v>
      </c>
      <c r="B19" s="11">
        <v>7906296</v>
      </c>
      <c r="C19" s="11">
        <v>1.83</v>
      </c>
      <c r="D19" s="11">
        <v>8626121</v>
      </c>
      <c r="E19" s="11">
        <v>1.9</v>
      </c>
      <c r="F19" s="11">
        <v>-719825</v>
      </c>
      <c r="G19" s="11">
        <v>-8.34</v>
      </c>
      <c r="H19" s="12" t="s">
        <v>163</v>
      </c>
      <c r="I19" s="13">
        <v>240046899</v>
      </c>
      <c r="J19" s="13">
        <v>55.45</v>
      </c>
      <c r="K19" s="13">
        <v>243661431</v>
      </c>
      <c r="L19" s="13">
        <v>53.66</v>
      </c>
      <c r="M19" s="13">
        <v>-3614532</v>
      </c>
      <c r="N19" s="21">
        <v>-1.48</v>
      </c>
    </row>
    <row r="20" spans="1:14">
      <c r="A20" s="15" t="s">
        <v>162</v>
      </c>
      <c r="B20" s="13">
        <v>29358611</v>
      </c>
      <c r="C20" s="13">
        <v>6.78</v>
      </c>
      <c r="D20" s="13">
        <v>29270007</v>
      </c>
      <c r="E20" s="13">
        <v>6.45</v>
      </c>
      <c r="F20" s="13">
        <v>88604</v>
      </c>
      <c r="G20" s="13">
        <v>0.3</v>
      </c>
      <c r="H20" s="10" t="s">
        <v>161</v>
      </c>
      <c r="I20" s="11">
        <v>168876710</v>
      </c>
      <c r="J20" s="11">
        <v>39.01</v>
      </c>
      <c r="K20" s="11">
        <v>159608680</v>
      </c>
      <c r="L20" s="11">
        <v>35.15</v>
      </c>
      <c r="M20" s="11">
        <v>9268030</v>
      </c>
      <c r="N20" s="22">
        <v>5.81</v>
      </c>
    </row>
    <row r="21" spans="1:14">
      <c r="A21" s="15" t="s">
        <v>160</v>
      </c>
      <c r="B21" s="13">
        <v>-21452315</v>
      </c>
      <c r="C21" s="13">
        <v>-4.96</v>
      </c>
      <c r="D21" s="13">
        <v>-20643886</v>
      </c>
      <c r="E21" s="13">
        <v>-4.55</v>
      </c>
      <c r="F21" s="13">
        <v>-808429</v>
      </c>
      <c r="G21" s="13">
        <v>3.92</v>
      </c>
      <c r="H21" s="10" t="s">
        <v>159</v>
      </c>
      <c r="I21" s="11">
        <v>105360382</v>
      </c>
      <c r="J21" s="11">
        <v>24.34</v>
      </c>
      <c r="K21" s="11">
        <v>95633382</v>
      </c>
      <c r="L21" s="11">
        <v>21.06</v>
      </c>
      <c r="M21" s="11">
        <v>9727000</v>
      </c>
      <c r="N21" s="22">
        <v>10.17</v>
      </c>
    </row>
    <row r="22" spans="1:14">
      <c r="A22" s="14" t="s">
        <v>158</v>
      </c>
      <c r="B22" s="11">
        <v>12200974</v>
      </c>
      <c r="C22" s="11">
        <v>2.82</v>
      </c>
      <c r="D22" s="11">
        <v>11339171</v>
      </c>
      <c r="E22" s="11">
        <v>2.5</v>
      </c>
      <c r="F22" s="11">
        <v>861803</v>
      </c>
      <c r="G22" s="11">
        <v>7.6</v>
      </c>
      <c r="H22" s="10" t="s">
        <v>157</v>
      </c>
      <c r="I22" s="11">
        <v>105360382</v>
      </c>
      <c r="J22" s="11">
        <v>24.34</v>
      </c>
      <c r="K22" s="11">
        <v>95633382</v>
      </c>
      <c r="L22" s="11">
        <v>21.06</v>
      </c>
      <c r="M22" s="11">
        <v>9727000</v>
      </c>
      <c r="N22" s="22">
        <v>10.17</v>
      </c>
    </row>
    <row r="23" spans="1:14">
      <c r="A23" s="15" t="s">
        <v>156</v>
      </c>
      <c r="B23" s="13">
        <v>26770336</v>
      </c>
      <c r="C23" s="13">
        <v>6.18</v>
      </c>
      <c r="D23" s="13">
        <v>25572410</v>
      </c>
      <c r="E23" s="13">
        <v>5.63</v>
      </c>
      <c r="F23" s="13">
        <v>1197926</v>
      </c>
      <c r="G23" s="13">
        <v>4.68</v>
      </c>
      <c r="H23" s="12" t="s">
        <v>155</v>
      </c>
      <c r="I23" s="13">
        <v>105360382</v>
      </c>
      <c r="J23" s="13">
        <v>24.34</v>
      </c>
      <c r="K23" s="13">
        <v>95633382</v>
      </c>
      <c r="L23" s="13">
        <v>21.06</v>
      </c>
      <c r="M23" s="13">
        <v>9727000</v>
      </c>
      <c r="N23" s="21">
        <v>10.17</v>
      </c>
    </row>
    <row r="24" spans="1:14" ht="33">
      <c r="A24" s="15" t="s">
        <v>154</v>
      </c>
      <c r="B24" s="13">
        <v>-14569362</v>
      </c>
      <c r="C24" s="13">
        <v>-3.37</v>
      </c>
      <c r="D24" s="13">
        <v>-14233239</v>
      </c>
      <c r="E24" s="13">
        <v>-3.13</v>
      </c>
      <c r="F24" s="13">
        <v>-336123</v>
      </c>
      <c r="G24" s="13">
        <v>2.36</v>
      </c>
      <c r="H24" s="10" t="s">
        <v>153</v>
      </c>
      <c r="I24" s="11">
        <v>72425175</v>
      </c>
      <c r="J24" s="11">
        <v>16.73</v>
      </c>
      <c r="K24" s="11">
        <v>69710661</v>
      </c>
      <c r="L24" s="11">
        <v>15.35</v>
      </c>
      <c r="M24" s="11">
        <v>2714514</v>
      </c>
      <c r="N24" s="22">
        <v>3.89</v>
      </c>
    </row>
    <row r="25" spans="1:14">
      <c r="A25" s="14" t="s">
        <v>152</v>
      </c>
      <c r="B25" s="11">
        <v>15768046</v>
      </c>
      <c r="C25" s="11">
        <v>3.64</v>
      </c>
      <c r="D25" s="11">
        <v>10213108</v>
      </c>
      <c r="E25" s="11">
        <v>2.25</v>
      </c>
      <c r="F25" s="11">
        <v>5554938</v>
      </c>
      <c r="G25" s="11">
        <v>54.39</v>
      </c>
      <c r="H25" s="10" t="s">
        <v>151</v>
      </c>
      <c r="I25" s="11">
        <v>72425175</v>
      </c>
      <c r="J25" s="11">
        <v>16.73</v>
      </c>
      <c r="K25" s="11">
        <v>69710661</v>
      </c>
      <c r="L25" s="11">
        <v>15.35</v>
      </c>
      <c r="M25" s="11">
        <v>2714514</v>
      </c>
      <c r="N25" s="22">
        <v>3.89</v>
      </c>
    </row>
    <row r="26" spans="1:14">
      <c r="A26" s="15" t="s">
        <v>150</v>
      </c>
      <c r="B26" s="13">
        <v>71317873</v>
      </c>
      <c r="C26" s="13">
        <v>16.47</v>
      </c>
      <c r="D26" s="13">
        <v>67488535</v>
      </c>
      <c r="E26" s="13">
        <v>14.86</v>
      </c>
      <c r="F26" s="13">
        <v>3829338</v>
      </c>
      <c r="G26" s="13">
        <v>5.67</v>
      </c>
      <c r="H26" s="12" t="s">
        <v>149</v>
      </c>
      <c r="I26" s="13">
        <v>72425175</v>
      </c>
      <c r="J26" s="13">
        <v>16.73</v>
      </c>
      <c r="K26" s="13">
        <v>69710661</v>
      </c>
      <c r="L26" s="13">
        <v>15.35</v>
      </c>
      <c r="M26" s="13">
        <v>2714514</v>
      </c>
      <c r="N26" s="21">
        <v>3.89</v>
      </c>
    </row>
    <row r="27" spans="1:14">
      <c r="A27" s="15" t="s">
        <v>148</v>
      </c>
      <c r="B27" s="13">
        <v>-55549827</v>
      </c>
      <c r="C27" s="13">
        <v>-12.83</v>
      </c>
      <c r="D27" s="13">
        <v>-57275427</v>
      </c>
      <c r="E27" s="13">
        <v>-12.61</v>
      </c>
      <c r="F27" s="13">
        <v>1725600</v>
      </c>
      <c r="G27" s="13">
        <v>-3.01</v>
      </c>
      <c r="H27" s="10" t="s">
        <v>147</v>
      </c>
      <c r="I27" s="11">
        <v>-8908847</v>
      </c>
      <c r="J27" s="11">
        <v>-2.06</v>
      </c>
      <c r="K27" s="11">
        <v>-5735363</v>
      </c>
      <c r="L27" s="11">
        <v>-1.26</v>
      </c>
      <c r="M27" s="11">
        <v>-3173484</v>
      </c>
      <c r="N27" s="22">
        <v>55.33</v>
      </c>
    </row>
    <row r="28" spans="1:14">
      <c r="A28" s="14" t="s">
        <v>146</v>
      </c>
      <c r="B28" s="11">
        <v>745232</v>
      </c>
      <c r="C28" s="11">
        <v>0.17</v>
      </c>
      <c r="D28" s="11">
        <v>762806</v>
      </c>
      <c r="E28" s="11">
        <v>0.17</v>
      </c>
      <c r="F28" s="11">
        <v>-17574</v>
      </c>
      <c r="G28" s="11">
        <v>-2.2999999999999998</v>
      </c>
      <c r="H28" s="10" t="s">
        <v>145</v>
      </c>
      <c r="I28" s="11">
        <v>-8908847</v>
      </c>
      <c r="J28" s="11">
        <v>-2.06</v>
      </c>
      <c r="K28" s="11">
        <v>-5735363</v>
      </c>
      <c r="L28" s="11">
        <v>-1.26</v>
      </c>
      <c r="M28" s="11">
        <v>-3173484</v>
      </c>
      <c r="N28" s="22">
        <v>55.33</v>
      </c>
    </row>
    <row r="29" spans="1:14">
      <c r="A29" s="14" t="s">
        <v>144</v>
      </c>
      <c r="B29" s="11">
        <v>745232</v>
      </c>
      <c r="C29" s="11">
        <v>0.17</v>
      </c>
      <c r="D29" s="11">
        <v>762806</v>
      </c>
      <c r="E29" s="11">
        <v>0.17</v>
      </c>
      <c r="F29" s="11">
        <v>-17574</v>
      </c>
      <c r="G29" s="11">
        <v>-2.2999999999999998</v>
      </c>
      <c r="H29" s="12" t="s">
        <v>143</v>
      </c>
      <c r="I29" s="13">
        <v>-8908847</v>
      </c>
      <c r="J29" s="13">
        <v>-2.06</v>
      </c>
      <c r="K29" s="13">
        <v>-5735363</v>
      </c>
      <c r="L29" s="13">
        <v>-1.26</v>
      </c>
      <c r="M29" s="13">
        <v>-3173484</v>
      </c>
      <c r="N29" s="21">
        <v>55.33</v>
      </c>
    </row>
    <row r="30" spans="1:14">
      <c r="A30" s="15" t="s">
        <v>142</v>
      </c>
      <c r="B30" s="13">
        <v>745232</v>
      </c>
      <c r="C30" s="13">
        <v>0.17</v>
      </c>
      <c r="D30" s="13">
        <v>762806</v>
      </c>
      <c r="E30" s="13">
        <v>0.17</v>
      </c>
      <c r="F30" s="13">
        <v>-17574</v>
      </c>
      <c r="G30" s="13">
        <v>-2.2999999999999998</v>
      </c>
      <c r="H30" s="28"/>
      <c r="I30" s="28"/>
      <c r="J30" s="28"/>
      <c r="K30" s="28"/>
      <c r="L30" s="28"/>
      <c r="M30" s="28"/>
      <c r="N30" s="27"/>
    </row>
    <row r="31" spans="1:14">
      <c r="A31" s="14" t="s">
        <v>141</v>
      </c>
      <c r="B31" s="11">
        <v>255119485</v>
      </c>
      <c r="C31" s="11">
        <v>58.93</v>
      </c>
      <c r="D31" s="11">
        <v>254438064</v>
      </c>
      <c r="E31" s="11">
        <v>56.03</v>
      </c>
      <c r="F31" s="11">
        <v>681421</v>
      </c>
      <c r="G31" s="11">
        <v>0.27</v>
      </c>
      <c r="H31" s="28"/>
      <c r="I31" s="28"/>
      <c r="J31" s="28"/>
      <c r="K31" s="28"/>
      <c r="L31" s="28"/>
      <c r="M31" s="28"/>
      <c r="N31" s="27"/>
    </row>
    <row r="32" spans="1:14">
      <c r="A32" s="14" t="s">
        <v>140</v>
      </c>
      <c r="B32" s="11">
        <v>15072586</v>
      </c>
      <c r="C32" s="11">
        <v>3.48</v>
      </c>
      <c r="D32" s="11">
        <v>10776633</v>
      </c>
      <c r="E32" s="11">
        <v>2.37</v>
      </c>
      <c r="F32" s="11">
        <v>4295953</v>
      </c>
      <c r="G32" s="11">
        <v>39.86</v>
      </c>
      <c r="H32" s="28"/>
      <c r="I32" s="28"/>
      <c r="J32" s="28"/>
      <c r="K32" s="28"/>
      <c r="L32" s="28"/>
      <c r="M32" s="28"/>
      <c r="N32" s="27"/>
    </row>
    <row r="33" spans="1:14">
      <c r="A33" s="15" t="s">
        <v>139</v>
      </c>
      <c r="B33" s="13">
        <v>15072586</v>
      </c>
      <c r="C33" s="13">
        <v>3.48</v>
      </c>
      <c r="D33" s="13">
        <v>10776633</v>
      </c>
      <c r="E33" s="13">
        <v>2.37</v>
      </c>
      <c r="F33" s="13">
        <v>4295953</v>
      </c>
      <c r="G33" s="13">
        <v>39.86</v>
      </c>
      <c r="H33" s="28"/>
      <c r="I33" s="28"/>
      <c r="J33" s="28"/>
      <c r="K33" s="28"/>
      <c r="L33" s="28"/>
      <c r="M33" s="28"/>
      <c r="N33" s="27"/>
    </row>
    <row r="34" spans="1:14">
      <c r="A34" s="14" t="s">
        <v>138</v>
      </c>
      <c r="B34" s="11">
        <v>240046899</v>
      </c>
      <c r="C34" s="11">
        <v>55.45</v>
      </c>
      <c r="D34" s="11">
        <v>243661431</v>
      </c>
      <c r="E34" s="11">
        <v>53.66</v>
      </c>
      <c r="F34" s="11">
        <v>-3614532</v>
      </c>
      <c r="G34" s="11">
        <v>-1.48</v>
      </c>
      <c r="H34" s="28"/>
      <c r="I34" s="28"/>
      <c r="J34" s="28"/>
      <c r="K34" s="28"/>
      <c r="L34" s="28"/>
      <c r="M34" s="28"/>
      <c r="N34" s="27"/>
    </row>
    <row r="35" spans="1:14">
      <c r="A35" s="15" t="s">
        <v>137</v>
      </c>
      <c r="B35" s="13">
        <v>280921708</v>
      </c>
      <c r="C35" s="13">
        <v>64.89</v>
      </c>
      <c r="D35" s="13">
        <v>281021708</v>
      </c>
      <c r="E35" s="13">
        <v>61.88</v>
      </c>
      <c r="F35" s="13">
        <v>-100000</v>
      </c>
      <c r="G35" s="13">
        <v>-0.04</v>
      </c>
      <c r="H35" s="28"/>
      <c r="I35" s="28"/>
      <c r="J35" s="28"/>
      <c r="K35" s="28"/>
      <c r="L35" s="28"/>
      <c r="M35" s="28"/>
      <c r="N35" s="27"/>
    </row>
    <row r="36" spans="1:14">
      <c r="A36" s="15" t="s">
        <v>136</v>
      </c>
      <c r="B36" s="13">
        <v>-40874809</v>
      </c>
      <c r="C36" s="13">
        <v>-9.44</v>
      </c>
      <c r="D36" s="13">
        <v>-37360277</v>
      </c>
      <c r="E36" s="13">
        <v>-8.23</v>
      </c>
      <c r="F36" s="13">
        <v>-3514532</v>
      </c>
      <c r="G36" s="13">
        <v>9.41</v>
      </c>
      <c r="H36" s="28"/>
      <c r="I36" s="28"/>
      <c r="J36" s="28"/>
      <c r="K36" s="28"/>
      <c r="L36" s="28"/>
      <c r="M36" s="28"/>
      <c r="N36" s="27"/>
    </row>
    <row r="37" spans="1:14" ht="17.25" thickBot="1">
      <c r="A37" s="18" t="s">
        <v>135</v>
      </c>
      <c r="B37" s="19">
        <v>432922717</v>
      </c>
      <c r="C37" s="19">
        <v>100</v>
      </c>
      <c r="D37" s="19">
        <v>454118392</v>
      </c>
      <c r="E37" s="19">
        <v>100</v>
      </c>
      <c r="F37" s="19">
        <v>-21195675</v>
      </c>
      <c r="G37" s="19">
        <v>-4.67</v>
      </c>
      <c r="H37" s="37" t="s">
        <v>135</v>
      </c>
      <c r="I37" s="19">
        <v>432922717</v>
      </c>
      <c r="J37" s="19">
        <v>100</v>
      </c>
      <c r="K37" s="19">
        <v>454118392</v>
      </c>
      <c r="L37" s="19">
        <v>100</v>
      </c>
      <c r="M37" s="19">
        <v>-21195675</v>
      </c>
      <c r="N37" s="23">
        <v>-4.67</v>
      </c>
    </row>
    <row r="38" spans="1:14" ht="39" customHeight="1">
      <c r="A38" s="72" t="s">
        <v>134</v>
      </c>
      <c r="B38" s="72"/>
      <c r="C38" s="72"/>
      <c r="D38" s="72"/>
      <c r="E38" s="72"/>
      <c r="F38" s="72"/>
      <c r="G38" s="72"/>
    </row>
  </sheetData>
  <sheetProtection sheet="1" objects="1" scenarios="1"/>
  <mergeCells count="9">
    <mergeCell ref="K4:L4"/>
    <mergeCell ref="M4:N4"/>
    <mergeCell ref="A38:G38"/>
    <mergeCell ref="A4:A5"/>
    <mergeCell ref="F4:G4"/>
    <mergeCell ref="D4:E4"/>
    <mergeCell ref="B4:C4"/>
    <mergeCell ref="H4:H5"/>
    <mergeCell ref="I4:J4"/>
  </mergeCells>
  <phoneticPr fontId="2" type="noConversion"/>
  <pageMargins left="0.55118110236220474" right="0.35433070866141736" top="0.98425196850393704" bottom="0.98425196850393704" header="0.51181102362204722" footer="0.51181102362204722"/>
  <pageSetup paperSize="9" scale="85" orientation="portrait" horizontalDpi="180" verticalDpi="180" r:id="rId1"/>
  <headerFooter alignWithMargins="0"/>
</worksheet>
</file>

<file path=xl/worksheets/sheet5.xml><?xml version="1.0" encoding="utf-8"?>
<worksheet xmlns="http://schemas.openxmlformats.org/spreadsheetml/2006/main" xmlns:r="http://schemas.openxmlformats.org/officeDocument/2006/relationships">
  <dimension ref="A1:F24"/>
  <sheetViews>
    <sheetView workbookViewId="0">
      <selection activeCell="H8" sqref="H8"/>
    </sheetView>
  </sheetViews>
  <sheetFormatPr defaultRowHeight="16.5"/>
  <cols>
    <col min="1" max="1" width="21.5" style="40" customWidth="1"/>
    <col min="2" max="4" width="17.625" style="40" customWidth="1"/>
    <col min="5" max="5" width="9.375" style="40" customWidth="1"/>
    <col min="6" max="6" width="24.125" style="40" customWidth="1"/>
    <col min="7" max="16384" width="9" style="39"/>
  </cols>
  <sheetData>
    <row r="1" spans="1:6" ht="21">
      <c r="A1" s="59"/>
      <c r="B1" s="59"/>
      <c r="C1" s="59" t="s">
        <v>70</v>
      </c>
      <c r="D1" s="59"/>
      <c r="E1" s="59"/>
      <c r="F1" s="59"/>
    </row>
    <row r="2" spans="1:6" ht="21">
      <c r="A2" s="59"/>
      <c r="B2" s="59"/>
      <c r="C2" s="60" t="s">
        <v>210</v>
      </c>
      <c r="D2" s="59"/>
      <c r="E2" s="59"/>
      <c r="F2" s="59"/>
    </row>
    <row r="3" spans="1:6" ht="17.25" thickBot="1">
      <c r="A3" s="58"/>
      <c r="B3" s="56"/>
      <c r="C3" s="57" t="s">
        <v>68</v>
      </c>
      <c r="D3" s="56"/>
      <c r="E3" s="56"/>
      <c r="F3" s="55" t="s">
        <v>67</v>
      </c>
    </row>
    <row r="4" spans="1:6">
      <c r="A4" s="76" t="s">
        <v>209</v>
      </c>
      <c r="B4" s="78" t="s">
        <v>208</v>
      </c>
      <c r="C4" s="80" t="s">
        <v>207</v>
      </c>
      <c r="D4" s="82" t="s">
        <v>206</v>
      </c>
      <c r="E4" s="83"/>
      <c r="F4" s="74" t="s">
        <v>205</v>
      </c>
    </row>
    <row r="5" spans="1:6" ht="17.25" thickBot="1">
      <c r="A5" s="77"/>
      <c r="B5" s="79"/>
      <c r="C5" s="81"/>
      <c r="D5" s="54" t="s">
        <v>204</v>
      </c>
      <c r="E5" s="53" t="s">
        <v>203</v>
      </c>
      <c r="F5" s="75"/>
    </row>
    <row r="6" spans="1:6">
      <c r="A6" s="52" t="s">
        <v>12</v>
      </c>
      <c r="B6" s="51">
        <v>212898000</v>
      </c>
      <c r="C6" s="51">
        <v>239065395</v>
      </c>
      <c r="D6" s="51">
        <f t="shared" ref="D6:D24" si="0">C6-B6</f>
        <v>26167395</v>
      </c>
      <c r="E6" s="51">
        <f t="shared" ref="E6:E24" si="1">IF(B6=0,"",ROUND(D6*100/B6,2))</f>
        <v>12.29</v>
      </c>
      <c r="F6" s="50" t="s">
        <v>193</v>
      </c>
    </row>
    <row r="7" spans="1:6">
      <c r="A7" s="46" t="s">
        <v>13</v>
      </c>
      <c r="B7" s="45">
        <v>7084000</v>
      </c>
      <c r="C7" s="45">
        <v>7905280</v>
      </c>
      <c r="D7" s="45">
        <f t="shared" si="0"/>
        <v>821280</v>
      </c>
      <c r="E7" s="45">
        <f t="shared" si="1"/>
        <v>11.59</v>
      </c>
      <c r="F7" s="44" t="s">
        <v>193</v>
      </c>
    </row>
    <row r="8" spans="1:6" ht="66">
      <c r="A8" s="46" t="s">
        <v>14</v>
      </c>
      <c r="B8" s="45">
        <v>7084000</v>
      </c>
      <c r="C8" s="45">
        <v>7905280</v>
      </c>
      <c r="D8" s="45">
        <f t="shared" si="0"/>
        <v>821280</v>
      </c>
      <c r="E8" s="45">
        <f t="shared" si="1"/>
        <v>11.59</v>
      </c>
      <c r="F8" s="44" t="s">
        <v>202</v>
      </c>
    </row>
    <row r="9" spans="1:6">
      <c r="A9" s="46" t="s">
        <v>118</v>
      </c>
      <c r="B9" s="45">
        <v>7084000</v>
      </c>
      <c r="C9" s="45">
        <v>7905280</v>
      </c>
      <c r="D9" s="45">
        <f t="shared" si="0"/>
        <v>821280</v>
      </c>
      <c r="E9" s="45">
        <f t="shared" si="1"/>
        <v>11.59</v>
      </c>
      <c r="F9" s="44" t="s">
        <v>193</v>
      </c>
    </row>
    <row r="10" spans="1:6">
      <c r="A10" s="46" t="s">
        <v>15</v>
      </c>
      <c r="B10" s="45">
        <v>205814000</v>
      </c>
      <c r="C10" s="45">
        <v>231160115</v>
      </c>
      <c r="D10" s="45">
        <f t="shared" si="0"/>
        <v>25346115</v>
      </c>
      <c r="E10" s="45">
        <f t="shared" si="1"/>
        <v>12.32</v>
      </c>
      <c r="F10" s="44" t="s">
        <v>193</v>
      </c>
    </row>
    <row r="11" spans="1:6" ht="33">
      <c r="A11" s="46" t="s">
        <v>16</v>
      </c>
      <c r="B11" s="45">
        <v>196510000</v>
      </c>
      <c r="C11" s="45">
        <v>196510000</v>
      </c>
      <c r="D11" s="45">
        <f t="shared" si="0"/>
        <v>0</v>
      </c>
      <c r="E11" s="45">
        <f t="shared" si="1"/>
        <v>0</v>
      </c>
      <c r="F11" s="44" t="s">
        <v>193</v>
      </c>
    </row>
    <row r="12" spans="1:6" ht="33">
      <c r="A12" s="46" t="s">
        <v>200</v>
      </c>
      <c r="B12" s="45">
        <v>196510000</v>
      </c>
      <c r="C12" s="45">
        <v>196510000</v>
      </c>
      <c r="D12" s="45">
        <f t="shared" si="0"/>
        <v>0</v>
      </c>
      <c r="E12" s="45">
        <f t="shared" si="1"/>
        <v>0</v>
      </c>
      <c r="F12" s="44" t="s">
        <v>193</v>
      </c>
    </row>
    <row r="13" spans="1:6" ht="66">
      <c r="A13" s="46" t="s">
        <v>17</v>
      </c>
      <c r="B13" s="45">
        <v>9289000</v>
      </c>
      <c r="C13" s="45">
        <v>34632015</v>
      </c>
      <c r="D13" s="45">
        <f t="shared" si="0"/>
        <v>25343015</v>
      </c>
      <c r="E13" s="45">
        <f t="shared" si="1"/>
        <v>272.83</v>
      </c>
      <c r="F13" s="44" t="s">
        <v>201</v>
      </c>
    </row>
    <row r="14" spans="1:6" ht="33">
      <c r="A14" s="46" t="s">
        <v>200</v>
      </c>
      <c r="B14" s="45">
        <v>9289000</v>
      </c>
      <c r="C14" s="45">
        <v>34632015</v>
      </c>
      <c r="D14" s="45">
        <f t="shared" si="0"/>
        <v>25343015</v>
      </c>
      <c r="E14" s="45">
        <f t="shared" si="1"/>
        <v>272.83</v>
      </c>
      <c r="F14" s="44" t="s">
        <v>193</v>
      </c>
    </row>
    <row r="15" spans="1:6" ht="49.5">
      <c r="A15" s="46" t="s">
        <v>18</v>
      </c>
      <c r="B15" s="45">
        <v>15000</v>
      </c>
      <c r="C15" s="45">
        <v>18100</v>
      </c>
      <c r="D15" s="45">
        <f t="shared" si="0"/>
        <v>3100</v>
      </c>
      <c r="E15" s="45">
        <f t="shared" si="1"/>
        <v>20.67</v>
      </c>
      <c r="F15" s="44" t="s">
        <v>199</v>
      </c>
    </row>
    <row r="16" spans="1:6">
      <c r="A16" s="49" t="s">
        <v>30</v>
      </c>
      <c r="B16" s="48">
        <v>776000</v>
      </c>
      <c r="C16" s="48">
        <v>2240364</v>
      </c>
      <c r="D16" s="48">
        <f t="shared" si="0"/>
        <v>1464364</v>
      </c>
      <c r="E16" s="48">
        <f t="shared" si="1"/>
        <v>188.71</v>
      </c>
      <c r="F16" s="47" t="s">
        <v>193</v>
      </c>
    </row>
    <row r="17" spans="1:6">
      <c r="A17" s="46" t="s">
        <v>31</v>
      </c>
      <c r="B17" s="45">
        <v>581000</v>
      </c>
      <c r="C17" s="45">
        <v>501930</v>
      </c>
      <c r="D17" s="45">
        <f t="shared" si="0"/>
        <v>-79070</v>
      </c>
      <c r="E17" s="45">
        <f t="shared" si="1"/>
        <v>-13.61</v>
      </c>
      <c r="F17" s="44" t="s">
        <v>193</v>
      </c>
    </row>
    <row r="18" spans="1:6" ht="33">
      <c r="A18" s="46" t="s">
        <v>32</v>
      </c>
      <c r="B18" s="45">
        <v>581000</v>
      </c>
      <c r="C18" s="45">
        <v>501930</v>
      </c>
      <c r="D18" s="45">
        <f t="shared" si="0"/>
        <v>-79070</v>
      </c>
      <c r="E18" s="45">
        <f t="shared" si="1"/>
        <v>-13.61</v>
      </c>
      <c r="F18" s="44" t="s">
        <v>198</v>
      </c>
    </row>
    <row r="19" spans="1:6">
      <c r="A19" s="46" t="s">
        <v>33</v>
      </c>
      <c r="B19" s="45">
        <v>195000</v>
      </c>
      <c r="C19" s="45">
        <v>1738434</v>
      </c>
      <c r="D19" s="45">
        <f t="shared" si="0"/>
        <v>1543434</v>
      </c>
      <c r="E19" s="45">
        <f t="shared" si="1"/>
        <v>791.5</v>
      </c>
      <c r="F19" s="44" t="s">
        <v>193</v>
      </c>
    </row>
    <row r="20" spans="1:6" ht="49.5">
      <c r="A20" s="46" t="s">
        <v>34</v>
      </c>
      <c r="B20" s="45">
        <v>65000</v>
      </c>
      <c r="C20" s="45">
        <v>90600</v>
      </c>
      <c r="D20" s="45">
        <f t="shared" si="0"/>
        <v>25600</v>
      </c>
      <c r="E20" s="45">
        <f t="shared" si="1"/>
        <v>39.380000000000003</v>
      </c>
      <c r="F20" s="44" t="s">
        <v>197</v>
      </c>
    </row>
    <row r="21" spans="1:6">
      <c r="A21" s="46" t="s">
        <v>35</v>
      </c>
      <c r="B21" s="45">
        <v>0</v>
      </c>
      <c r="C21" s="45">
        <v>26658</v>
      </c>
      <c r="D21" s="45">
        <f t="shared" si="0"/>
        <v>26658</v>
      </c>
      <c r="E21" s="45" t="str">
        <f t="shared" si="1"/>
        <v/>
      </c>
      <c r="F21" s="44" t="s">
        <v>196</v>
      </c>
    </row>
    <row r="22" spans="1:6" ht="33">
      <c r="A22" s="46" t="s">
        <v>36</v>
      </c>
      <c r="B22" s="45">
        <v>0</v>
      </c>
      <c r="C22" s="45">
        <v>771326</v>
      </c>
      <c r="D22" s="45">
        <f t="shared" si="0"/>
        <v>771326</v>
      </c>
      <c r="E22" s="45" t="str">
        <f t="shared" si="1"/>
        <v/>
      </c>
      <c r="F22" s="44" t="s">
        <v>195</v>
      </c>
    </row>
    <row r="23" spans="1:6" ht="49.5">
      <c r="A23" s="46" t="s">
        <v>37</v>
      </c>
      <c r="B23" s="45">
        <v>130000</v>
      </c>
      <c r="C23" s="45">
        <v>849850</v>
      </c>
      <c r="D23" s="45">
        <f t="shared" si="0"/>
        <v>719850</v>
      </c>
      <c r="E23" s="45">
        <f t="shared" si="1"/>
        <v>553.73</v>
      </c>
      <c r="F23" s="44" t="s">
        <v>194</v>
      </c>
    </row>
    <row r="24" spans="1:6" ht="17.25" thickBot="1">
      <c r="A24" s="43" t="s">
        <v>135</v>
      </c>
      <c r="B24" s="42">
        <v>213674000</v>
      </c>
      <c r="C24" s="42">
        <v>241305759</v>
      </c>
      <c r="D24" s="42">
        <f t="shared" si="0"/>
        <v>27631759</v>
      </c>
      <c r="E24" s="42">
        <f t="shared" si="1"/>
        <v>12.93</v>
      </c>
      <c r="F24" s="41" t="s">
        <v>193</v>
      </c>
    </row>
  </sheetData>
  <sheetProtection sheet="1" objects="1" scenarios="1"/>
  <mergeCells count="5">
    <mergeCell ref="F4:F5"/>
    <mergeCell ref="A4:A5"/>
    <mergeCell ref="B4:B5"/>
    <mergeCell ref="C4:C5"/>
    <mergeCell ref="D4:E4"/>
  </mergeCells>
  <phoneticPr fontId="2" type="noConversion"/>
  <pageMargins left="0.75" right="0.75" top="1" bottom="1" header="0.5" footer="0.5"/>
  <pageSetup paperSize="9" scale="80" orientation="portrait" horizontalDpi="180" verticalDpi="180" r:id="rId1"/>
  <headerFooter alignWithMargins="0"/>
</worksheet>
</file>

<file path=xl/worksheets/sheet6.xml><?xml version="1.0" encoding="utf-8"?>
<worksheet xmlns="http://schemas.openxmlformats.org/spreadsheetml/2006/main" xmlns:r="http://schemas.openxmlformats.org/officeDocument/2006/relationships">
  <dimension ref="A1:F119"/>
  <sheetViews>
    <sheetView workbookViewId="0">
      <selection activeCell="G10" sqref="G10"/>
    </sheetView>
  </sheetViews>
  <sheetFormatPr defaultRowHeight="16.5"/>
  <cols>
    <col min="1" max="1" width="31.75" style="40" customWidth="1"/>
    <col min="2" max="4" width="17.625" style="40" customWidth="1"/>
    <col min="5" max="5" width="9.375" style="40" customWidth="1"/>
    <col min="6" max="6" width="24.125" style="40" customWidth="1"/>
    <col min="7" max="16384" width="9" style="39"/>
  </cols>
  <sheetData>
    <row r="1" spans="1:6" ht="21">
      <c r="A1" s="59"/>
      <c r="B1" s="59"/>
      <c r="C1" s="59" t="s">
        <v>70</v>
      </c>
      <c r="D1" s="59"/>
      <c r="E1" s="59"/>
      <c r="F1" s="59"/>
    </row>
    <row r="2" spans="1:6" ht="21">
      <c r="A2" s="59"/>
      <c r="B2" s="59"/>
      <c r="C2" s="60" t="s">
        <v>254</v>
      </c>
      <c r="D2" s="59"/>
      <c r="E2" s="59"/>
      <c r="F2" s="59"/>
    </row>
    <row r="3" spans="1:6" ht="17.25" thickBot="1">
      <c r="A3" s="58"/>
      <c r="B3" s="56"/>
      <c r="C3" s="57" t="s">
        <v>68</v>
      </c>
      <c r="D3" s="56"/>
      <c r="E3" s="56"/>
      <c r="F3" s="55" t="s">
        <v>67</v>
      </c>
    </row>
    <row r="4" spans="1:6">
      <c r="A4" s="76" t="s">
        <v>209</v>
      </c>
      <c r="B4" s="78" t="s">
        <v>208</v>
      </c>
      <c r="C4" s="80" t="s">
        <v>207</v>
      </c>
      <c r="D4" s="82" t="s">
        <v>206</v>
      </c>
      <c r="E4" s="83"/>
      <c r="F4" s="74" t="s">
        <v>205</v>
      </c>
    </row>
    <row r="5" spans="1:6" ht="17.25" thickBot="1">
      <c r="A5" s="77"/>
      <c r="B5" s="79"/>
      <c r="C5" s="81"/>
      <c r="D5" s="54" t="s">
        <v>204</v>
      </c>
      <c r="E5" s="53" t="s">
        <v>203</v>
      </c>
      <c r="F5" s="75"/>
    </row>
    <row r="6" spans="1:6">
      <c r="A6" s="52" t="s">
        <v>19</v>
      </c>
      <c r="B6" s="51">
        <v>232877000</v>
      </c>
      <c r="C6" s="51">
        <v>244449243</v>
      </c>
      <c r="D6" s="51">
        <f t="shared" ref="D6:D37" si="0">C6-B6</f>
        <v>11572243</v>
      </c>
      <c r="E6" s="51">
        <f t="shared" ref="E6:E37" si="1">IF(B6=0,"",ROUND(D6*100/B6,2))</f>
        <v>4.97</v>
      </c>
      <c r="F6" s="50" t="s">
        <v>193</v>
      </c>
    </row>
    <row r="7" spans="1:6">
      <c r="A7" s="46" t="s">
        <v>20</v>
      </c>
      <c r="B7" s="45">
        <v>164750000</v>
      </c>
      <c r="C7" s="45">
        <v>167970449</v>
      </c>
      <c r="D7" s="45">
        <f t="shared" si="0"/>
        <v>3220449</v>
      </c>
      <c r="E7" s="45">
        <f t="shared" si="1"/>
        <v>1.95</v>
      </c>
      <c r="F7" s="44" t="s">
        <v>193</v>
      </c>
    </row>
    <row r="8" spans="1:6">
      <c r="A8" s="46" t="s">
        <v>21</v>
      </c>
      <c r="B8" s="45">
        <v>158160000</v>
      </c>
      <c r="C8" s="45">
        <v>160491500</v>
      </c>
      <c r="D8" s="45">
        <f t="shared" si="0"/>
        <v>2331500</v>
      </c>
      <c r="E8" s="45">
        <f t="shared" si="1"/>
        <v>1.47</v>
      </c>
      <c r="F8" s="44" t="s">
        <v>193</v>
      </c>
    </row>
    <row r="9" spans="1:6">
      <c r="A9" s="46" t="s">
        <v>244</v>
      </c>
      <c r="B9" s="45">
        <v>127009000</v>
      </c>
      <c r="C9" s="45">
        <v>121035727</v>
      </c>
      <c r="D9" s="45">
        <f t="shared" si="0"/>
        <v>-5973273</v>
      </c>
      <c r="E9" s="45">
        <f t="shared" si="1"/>
        <v>-4.7</v>
      </c>
      <c r="F9" s="44" t="s">
        <v>193</v>
      </c>
    </row>
    <row r="10" spans="1:6">
      <c r="A10" s="46" t="s">
        <v>243</v>
      </c>
      <c r="B10" s="45">
        <v>88818000</v>
      </c>
      <c r="C10" s="45">
        <v>85371952</v>
      </c>
      <c r="D10" s="45">
        <f t="shared" si="0"/>
        <v>-3446048</v>
      </c>
      <c r="E10" s="45">
        <f t="shared" si="1"/>
        <v>-3.88</v>
      </c>
      <c r="F10" s="44" t="s">
        <v>193</v>
      </c>
    </row>
    <row r="11" spans="1:6">
      <c r="A11" s="46" t="s">
        <v>242</v>
      </c>
      <c r="B11" s="45">
        <v>1379000</v>
      </c>
      <c r="C11" s="45">
        <v>1434316</v>
      </c>
      <c r="D11" s="45">
        <f t="shared" si="0"/>
        <v>55316</v>
      </c>
      <c r="E11" s="45">
        <f t="shared" si="1"/>
        <v>4.01</v>
      </c>
      <c r="F11" s="44" t="s">
        <v>193</v>
      </c>
    </row>
    <row r="12" spans="1:6">
      <c r="A12" s="46" t="s">
        <v>241</v>
      </c>
      <c r="B12" s="45">
        <v>712000</v>
      </c>
      <c r="C12" s="45">
        <v>579824</v>
      </c>
      <c r="D12" s="45">
        <f t="shared" si="0"/>
        <v>-132176</v>
      </c>
      <c r="E12" s="45">
        <f t="shared" si="1"/>
        <v>-18.559999999999999</v>
      </c>
      <c r="F12" s="44" t="s">
        <v>193</v>
      </c>
    </row>
    <row r="13" spans="1:6">
      <c r="A13" s="46" t="s">
        <v>240</v>
      </c>
      <c r="B13" s="45">
        <v>18459000</v>
      </c>
      <c r="C13" s="45">
        <v>17154369</v>
      </c>
      <c r="D13" s="45">
        <f t="shared" si="0"/>
        <v>-1304631</v>
      </c>
      <c r="E13" s="45">
        <f t="shared" si="1"/>
        <v>-7.07</v>
      </c>
      <c r="F13" s="44" t="s">
        <v>193</v>
      </c>
    </row>
    <row r="14" spans="1:6">
      <c r="A14" s="46" t="s">
        <v>239</v>
      </c>
      <c r="B14" s="45">
        <v>7766000</v>
      </c>
      <c r="C14" s="45">
        <v>6972774</v>
      </c>
      <c r="D14" s="45">
        <f t="shared" si="0"/>
        <v>-793226</v>
      </c>
      <c r="E14" s="45">
        <f t="shared" si="1"/>
        <v>-10.210000000000001</v>
      </c>
      <c r="F14" s="44" t="s">
        <v>193</v>
      </c>
    </row>
    <row r="15" spans="1:6">
      <c r="A15" s="46" t="s">
        <v>238</v>
      </c>
      <c r="B15" s="45">
        <v>9870000</v>
      </c>
      <c r="C15" s="45">
        <v>9520057</v>
      </c>
      <c r="D15" s="45">
        <f t="shared" si="0"/>
        <v>-349943</v>
      </c>
      <c r="E15" s="45">
        <f t="shared" si="1"/>
        <v>-3.55</v>
      </c>
      <c r="F15" s="44" t="s">
        <v>193</v>
      </c>
    </row>
    <row r="16" spans="1:6">
      <c r="A16" s="46" t="s">
        <v>253</v>
      </c>
      <c r="B16" s="45">
        <v>5000</v>
      </c>
      <c r="C16" s="45">
        <v>2435</v>
      </c>
      <c r="D16" s="45">
        <f t="shared" si="0"/>
        <v>-2565</v>
      </c>
      <c r="E16" s="45">
        <f t="shared" si="1"/>
        <v>-51.3</v>
      </c>
      <c r="F16" s="44" t="s">
        <v>193</v>
      </c>
    </row>
    <row r="17" spans="1:6">
      <c r="A17" s="46" t="s">
        <v>212</v>
      </c>
      <c r="B17" s="45">
        <v>12013000</v>
      </c>
      <c r="C17" s="45">
        <v>19055026</v>
      </c>
      <c r="D17" s="45">
        <f t="shared" si="0"/>
        <v>7042026</v>
      </c>
      <c r="E17" s="45">
        <f t="shared" si="1"/>
        <v>58.62</v>
      </c>
      <c r="F17" s="44" t="s">
        <v>193</v>
      </c>
    </row>
    <row r="18" spans="1:6">
      <c r="A18" s="46" t="s">
        <v>211</v>
      </c>
      <c r="B18" s="45">
        <v>2307000</v>
      </c>
      <c r="C18" s="45">
        <v>1449239</v>
      </c>
      <c r="D18" s="45">
        <f t="shared" si="0"/>
        <v>-857761</v>
      </c>
      <c r="E18" s="45">
        <f t="shared" si="1"/>
        <v>-37.18</v>
      </c>
      <c r="F18" s="44" t="s">
        <v>193</v>
      </c>
    </row>
    <row r="19" spans="1:6">
      <c r="A19" s="46" t="s">
        <v>237</v>
      </c>
      <c r="B19" s="45">
        <v>206000</v>
      </c>
      <c r="C19" s="45">
        <v>173990</v>
      </c>
      <c r="D19" s="45">
        <f t="shared" si="0"/>
        <v>-32010</v>
      </c>
      <c r="E19" s="45">
        <f t="shared" si="1"/>
        <v>-15.54</v>
      </c>
      <c r="F19" s="44" t="s">
        <v>193</v>
      </c>
    </row>
    <row r="20" spans="1:6">
      <c r="A20" s="46" t="s">
        <v>227</v>
      </c>
      <c r="B20" s="45">
        <v>410000</v>
      </c>
      <c r="C20" s="45">
        <v>469078</v>
      </c>
      <c r="D20" s="45">
        <f t="shared" si="0"/>
        <v>59078</v>
      </c>
      <c r="E20" s="45">
        <f t="shared" si="1"/>
        <v>14.41</v>
      </c>
      <c r="F20" s="44" t="s">
        <v>193</v>
      </c>
    </row>
    <row r="21" spans="1:6">
      <c r="A21" s="46" t="s">
        <v>226</v>
      </c>
      <c r="B21" s="45">
        <v>133000</v>
      </c>
      <c r="C21" s="45">
        <v>113158</v>
      </c>
      <c r="D21" s="45">
        <f t="shared" si="0"/>
        <v>-19842</v>
      </c>
      <c r="E21" s="45">
        <f t="shared" si="1"/>
        <v>-14.92</v>
      </c>
      <c r="F21" s="44" t="s">
        <v>193</v>
      </c>
    </row>
    <row r="22" spans="1:6">
      <c r="A22" s="46" t="s">
        <v>225</v>
      </c>
      <c r="B22" s="45">
        <v>550000</v>
      </c>
      <c r="C22" s="45">
        <v>4227739</v>
      </c>
      <c r="D22" s="45">
        <f t="shared" si="0"/>
        <v>3677739</v>
      </c>
      <c r="E22" s="45">
        <f t="shared" si="1"/>
        <v>668.68</v>
      </c>
      <c r="F22" s="44" t="s">
        <v>193</v>
      </c>
    </row>
    <row r="23" spans="1:6">
      <c r="A23" s="46" t="s">
        <v>224</v>
      </c>
      <c r="B23" s="45">
        <v>37000</v>
      </c>
      <c r="C23" s="45">
        <v>66817</v>
      </c>
      <c r="D23" s="45">
        <f t="shared" si="0"/>
        <v>29817</v>
      </c>
      <c r="E23" s="45">
        <f t="shared" si="1"/>
        <v>80.59</v>
      </c>
      <c r="F23" s="44" t="s">
        <v>193</v>
      </c>
    </row>
    <row r="24" spans="1:6">
      <c r="A24" s="46" t="s">
        <v>223</v>
      </c>
      <c r="B24" s="45">
        <v>8179000</v>
      </c>
      <c r="C24" s="45">
        <v>12290417</v>
      </c>
      <c r="D24" s="45">
        <f t="shared" si="0"/>
        <v>4111417</v>
      </c>
      <c r="E24" s="45">
        <f t="shared" si="1"/>
        <v>50.27</v>
      </c>
      <c r="F24" s="44" t="s">
        <v>193</v>
      </c>
    </row>
    <row r="25" spans="1:6">
      <c r="A25" s="46" t="s">
        <v>222</v>
      </c>
      <c r="B25" s="45">
        <v>191000</v>
      </c>
      <c r="C25" s="45">
        <v>264588</v>
      </c>
      <c r="D25" s="45">
        <f t="shared" si="0"/>
        <v>73588</v>
      </c>
      <c r="E25" s="45">
        <f t="shared" si="1"/>
        <v>38.53</v>
      </c>
      <c r="F25" s="44" t="s">
        <v>193</v>
      </c>
    </row>
    <row r="26" spans="1:6">
      <c r="A26" s="46" t="s">
        <v>221</v>
      </c>
      <c r="B26" s="45">
        <v>1031000</v>
      </c>
      <c r="C26" s="45">
        <v>3971531</v>
      </c>
      <c r="D26" s="45">
        <f t="shared" si="0"/>
        <v>2940531</v>
      </c>
      <c r="E26" s="45">
        <f t="shared" si="1"/>
        <v>285.20999999999998</v>
      </c>
      <c r="F26" s="44" t="s">
        <v>193</v>
      </c>
    </row>
    <row r="27" spans="1:6">
      <c r="A27" s="46" t="s">
        <v>220</v>
      </c>
      <c r="B27" s="45">
        <v>470000</v>
      </c>
      <c r="C27" s="45">
        <v>1431048</v>
      </c>
      <c r="D27" s="45">
        <f t="shared" si="0"/>
        <v>961048</v>
      </c>
      <c r="E27" s="45">
        <f t="shared" si="1"/>
        <v>204.48</v>
      </c>
      <c r="F27" s="44" t="s">
        <v>193</v>
      </c>
    </row>
    <row r="28" spans="1:6">
      <c r="A28" s="46" t="s">
        <v>219</v>
      </c>
      <c r="B28" s="45">
        <v>561000</v>
      </c>
      <c r="C28" s="45">
        <v>2540483</v>
      </c>
      <c r="D28" s="45">
        <f t="shared" si="0"/>
        <v>1979483</v>
      </c>
      <c r="E28" s="45">
        <f t="shared" si="1"/>
        <v>352.85</v>
      </c>
      <c r="F28" s="44" t="s">
        <v>193</v>
      </c>
    </row>
    <row r="29" spans="1:6">
      <c r="A29" s="46" t="s">
        <v>218</v>
      </c>
      <c r="B29" s="45">
        <v>5370000</v>
      </c>
      <c r="C29" s="45">
        <v>5794333</v>
      </c>
      <c r="D29" s="45">
        <f t="shared" si="0"/>
        <v>424333</v>
      </c>
      <c r="E29" s="45">
        <f t="shared" si="1"/>
        <v>7.9</v>
      </c>
      <c r="F29" s="44" t="s">
        <v>193</v>
      </c>
    </row>
    <row r="30" spans="1:6">
      <c r="A30" s="46" t="s">
        <v>252</v>
      </c>
      <c r="B30" s="45">
        <v>67000</v>
      </c>
      <c r="C30" s="45">
        <v>16200</v>
      </c>
      <c r="D30" s="45">
        <f t="shared" si="0"/>
        <v>-50800</v>
      </c>
      <c r="E30" s="45">
        <f t="shared" si="1"/>
        <v>-75.819999999999993</v>
      </c>
      <c r="F30" s="44" t="s">
        <v>193</v>
      </c>
    </row>
    <row r="31" spans="1:6">
      <c r="A31" s="46" t="s">
        <v>215</v>
      </c>
      <c r="B31" s="45">
        <v>5303000</v>
      </c>
      <c r="C31" s="45">
        <v>5769873</v>
      </c>
      <c r="D31" s="45">
        <f t="shared" si="0"/>
        <v>466873</v>
      </c>
      <c r="E31" s="45">
        <f t="shared" si="1"/>
        <v>8.8000000000000007</v>
      </c>
      <c r="F31" s="44" t="s">
        <v>193</v>
      </c>
    </row>
    <row r="32" spans="1:6">
      <c r="A32" s="46" t="s">
        <v>251</v>
      </c>
      <c r="B32" s="45">
        <v>0</v>
      </c>
      <c r="C32" s="45">
        <v>8260</v>
      </c>
      <c r="D32" s="45">
        <f t="shared" si="0"/>
        <v>8260</v>
      </c>
      <c r="E32" s="45" t="str">
        <f t="shared" si="1"/>
        <v/>
      </c>
      <c r="F32" s="44" t="s">
        <v>193</v>
      </c>
    </row>
    <row r="33" spans="1:6">
      <c r="A33" s="46" t="s">
        <v>235</v>
      </c>
      <c r="B33" s="45">
        <v>12587000</v>
      </c>
      <c r="C33" s="45">
        <v>10472875</v>
      </c>
      <c r="D33" s="45">
        <f t="shared" si="0"/>
        <v>-2114125</v>
      </c>
      <c r="E33" s="45">
        <f t="shared" si="1"/>
        <v>-16.8</v>
      </c>
      <c r="F33" s="44" t="s">
        <v>193</v>
      </c>
    </row>
    <row r="34" spans="1:6">
      <c r="A34" s="46" t="s">
        <v>234</v>
      </c>
      <c r="B34" s="45">
        <v>5176000</v>
      </c>
      <c r="C34" s="45">
        <v>3512900</v>
      </c>
      <c r="D34" s="45">
        <f t="shared" si="0"/>
        <v>-1663100</v>
      </c>
      <c r="E34" s="45">
        <f t="shared" si="1"/>
        <v>-32.130000000000003</v>
      </c>
      <c r="F34" s="44" t="s">
        <v>193</v>
      </c>
    </row>
    <row r="35" spans="1:6">
      <c r="A35" s="46" t="s">
        <v>233</v>
      </c>
      <c r="B35" s="45">
        <v>3594000</v>
      </c>
      <c r="C35" s="45">
        <v>3594336</v>
      </c>
      <c r="D35" s="45">
        <f t="shared" si="0"/>
        <v>336</v>
      </c>
      <c r="E35" s="45">
        <f t="shared" si="1"/>
        <v>0.01</v>
      </c>
      <c r="F35" s="44" t="s">
        <v>193</v>
      </c>
    </row>
    <row r="36" spans="1:6">
      <c r="A36" s="46" t="s">
        <v>232</v>
      </c>
      <c r="B36" s="45">
        <v>3817000</v>
      </c>
      <c r="C36" s="45">
        <v>3365639</v>
      </c>
      <c r="D36" s="45">
        <f t="shared" si="0"/>
        <v>-451361</v>
      </c>
      <c r="E36" s="45">
        <f t="shared" si="1"/>
        <v>-11.83</v>
      </c>
      <c r="F36" s="44" t="s">
        <v>193</v>
      </c>
    </row>
    <row r="37" spans="1:6">
      <c r="A37" s="46" t="s">
        <v>231</v>
      </c>
      <c r="B37" s="45">
        <v>95000</v>
      </c>
      <c r="C37" s="45">
        <v>91309</v>
      </c>
      <c r="D37" s="45">
        <f t="shared" si="0"/>
        <v>-3691</v>
      </c>
      <c r="E37" s="45">
        <f t="shared" si="1"/>
        <v>-3.89</v>
      </c>
      <c r="F37" s="44" t="s">
        <v>193</v>
      </c>
    </row>
    <row r="38" spans="1:6">
      <c r="A38" s="46" t="s">
        <v>250</v>
      </c>
      <c r="B38" s="45">
        <v>48000</v>
      </c>
      <c r="C38" s="45">
        <v>47230</v>
      </c>
      <c r="D38" s="45">
        <f t="shared" ref="D38:D69" si="2">C38-B38</f>
        <v>-770</v>
      </c>
      <c r="E38" s="45">
        <f t="shared" ref="E38:E69" si="3">IF(B38=0,"",ROUND(D38*100/B38,2))</f>
        <v>-1.6</v>
      </c>
      <c r="F38" s="44" t="s">
        <v>193</v>
      </c>
    </row>
    <row r="39" spans="1:6">
      <c r="A39" s="46" t="s">
        <v>230</v>
      </c>
      <c r="B39" s="45">
        <v>47000</v>
      </c>
      <c r="C39" s="45">
        <v>44079</v>
      </c>
      <c r="D39" s="45">
        <f t="shared" si="2"/>
        <v>-2921</v>
      </c>
      <c r="E39" s="45">
        <f t="shared" si="3"/>
        <v>-6.21</v>
      </c>
      <c r="F39" s="44" t="s">
        <v>193</v>
      </c>
    </row>
    <row r="40" spans="1:6" ht="33">
      <c r="A40" s="46" t="s">
        <v>214</v>
      </c>
      <c r="B40" s="45">
        <v>55000</v>
      </c>
      <c r="C40" s="45">
        <v>70699</v>
      </c>
      <c r="D40" s="45">
        <f t="shared" si="2"/>
        <v>15699</v>
      </c>
      <c r="E40" s="45">
        <f t="shared" si="3"/>
        <v>28.54</v>
      </c>
      <c r="F40" s="44" t="s">
        <v>193</v>
      </c>
    </row>
    <row r="41" spans="1:6">
      <c r="A41" s="46" t="s">
        <v>249</v>
      </c>
      <c r="B41" s="45">
        <v>30000</v>
      </c>
      <c r="C41" s="45">
        <v>29500</v>
      </c>
      <c r="D41" s="45">
        <f t="shared" si="2"/>
        <v>-500</v>
      </c>
      <c r="E41" s="45">
        <f t="shared" si="3"/>
        <v>-1.67</v>
      </c>
      <c r="F41" s="44" t="s">
        <v>193</v>
      </c>
    </row>
    <row r="42" spans="1:6">
      <c r="A42" s="46" t="s">
        <v>213</v>
      </c>
      <c r="B42" s="45">
        <v>15000</v>
      </c>
      <c r="C42" s="45">
        <v>32199</v>
      </c>
      <c r="D42" s="45">
        <f t="shared" si="2"/>
        <v>17199</v>
      </c>
      <c r="E42" s="45">
        <f t="shared" si="3"/>
        <v>114.66</v>
      </c>
      <c r="F42" s="44" t="s">
        <v>193</v>
      </c>
    </row>
    <row r="43" spans="1:6">
      <c r="A43" s="46" t="s">
        <v>248</v>
      </c>
      <c r="B43" s="45">
        <v>10000</v>
      </c>
      <c r="C43" s="45">
        <v>9000</v>
      </c>
      <c r="D43" s="45">
        <f t="shared" si="2"/>
        <v>-1000</v>
      </c>
      <c r="E43" s="45">
        <f t="shared" si="3"/>
        <v>-10</v>
      </c>
      <c r="F43" s="44" t="s">
        <v>193</v>
      </c>
    </row>
    <row r="44" spans="1:6" ht="66">
      <c r="A44" s="46" t="s">
        <v>22</v>
      </c>
      <c r="B44" s="45">
        <v>6590000</v>
      </c>
      <c r="C44" s="45">
        <v>7478949</v>
      </c>
      <c r="D44" s="45">
        <f t="shared" si="2"/>
        <v>888949</v>
      </c>
      <c r="E44" s="45">
        <f t="shared" si="3"/>
        <v>13.49</v>
      </c>
      <c r="F44" s="44" t="s">
        <v>247</v>
      </c>
    </row>
    <row r="45" spans="1:6">
      <c r="A45" s="46" t="s">
        <v>244</v>
      </c>
      <c r="B45" s="45">
        <v>99000</v>
      </c>
      <c r="C45" s="45">
        <v>16797</v>
      </c>
      <c r="D45" s="45">
        <f t="shared" si="2"/>
        <v>-82203</v>
      </c>
      <c r="E45" s="45">
        <f t="shared" si="3"/>
        <v>-83.03</v>
      </c>
      <c r="F45" s="44" t="s">
        <v>193</v>
      </c>
    </row>
    <row r="46" spans="1:6">
      <c r="A46" s="46" t="s">
        <v>241</v>
      </c>
      <c r="B46" s="45">
        <v>99000</v>
      </c>
      <c r="C46" s="45">
        <v>16797</v>
      </c>
      <c r="D46" s="45">
        <f t="shared" si="2"/>
        <v>-82203</v>
      </c>
      <c r="E46" s="45">
        <f t="shared" si="3"/>
        <v>-83.03</v>
      </c>
      <c r="F46" s="44" t="s">
        <v>193</v>
      </c>
    </row>
    <row r="47" spans="1:6">
      <c r="A47" s="46" t="s">
        <v>212</v>
      </c>
      <c r="B47" s="45">
        <v>5022000</v>
      </c>
      <c r="C47" s="45">
        <v>4722368</v>
      </c>
      <c r="D47" s="45">
        <f t="shared" si="2"/>
        <v>-299632</v>
      </c>
      <c r="E47" s="45">
        <f t="shared" si="3"/>
        <v>-5.97</v>
      </c>
      <c r="F47" s="44" t="s">
        <v>193</v>
      </c>
    </row>
    <row r="48" spans="1:6">
      <c r="A48" s="46" t="s">
        <v>211</v>
      </c>
      <c r="B48" s="45">
        <v>210000</v>
      </c>
      <c r="C48" s="45">
        <v>227712</v>
      </c>
      <c r="D48" s="45">
        <f t="shared" si="2"/>
        <v>17712</v>
      </c>
      <c r="E48" s="45">
        <f t="shared" si="3"/>
        <v>8.43</v>
      </c>
      <c r="F48" s="44" t="s">
        <v>193</v>
      </c>
    </row>
    <row r="49" spans="1:6">
      <c r="A49" s="46" t="s">
        <v>237</v>
      </c>
      <c r="B49" s="45">
        <v>17000</v>
      </c>
      <c r="C49" s="45">
        <v>34175</v>
      </c>
      <c r="D49" s="45">
        <f t="shared" si="2"/>
        <v>17175</v>
      </c>
      <c r="E49" s="45">
        <f t="shared" si="3"/>
        <v>101.03</v>
      </c>
      <c r="F49" s="44" t="s">
        <v>193</v>
      </c>
    </row>
    <row r="50" spans="1:6">
      <c r="A50" s="46" t="s">
        <v>227</v>
      </c>
      <c r="B50" s="45">
        <v>494000</v>
      </c>
      <c r="C50" s="45">
        <v>282404</v>
      </c>
      <c r="D50" s="45">
        <f t="shared" si="2"/>
        <v>-211596</v>
      </c>
      <c r="E50" s="45">
        <f t="shared" si="3"/>
        <v>-42.83</v>
      </c>
      <c r="F50" s="44" t="s">
        <v>193</v>
      </c>
    </row>
    <row r="51" spans="1:6">
      <c r="A51" s="46" t="s">
        <v>226</v>
      </c>
      <c r="B51" s="45">
        <v>362000</v>
      </c>
      <c r="C51" s="45">
        <v>88611</v>
      </c>
      <c r="D51" s="45">
        <f t="shared" si="2"/>
        <v>-273389</v>
      </c>
      <c r="E51" s="45">
        <f t="shared" si="3"/>
        <v>-75.52</v>
      </c>
      <c r="F51" s="44" t="s">
        <v>193</v>
      </c>
    </row>
    <row r="52" spans="1:6">
      <c r="A52" s="46" t="s">
        <v>225</v>
      </c>
      <c r="B52" s="45">
        <v>0</v>
      </c>
      <c r="C52" s="45">
        <v>48389</v>
      </c>
      <c r="D52" s="45">
        <f t="shared" si="2"/>
        <v>48389</v>
      </c>
      <c r="E52" s="45" t="str">
        <f t="shared" si="3"/>
        <v/>
      </c>
      <c r="F52" s="44" t="s">
        <v>193</v>
      </c>
    </row>
    <row r="53" spans="1:6">
      <c r="A53" s="46" t="s">
        <v>223</v>
      </c>
      <c r="B53" s="45">
        <v>2047000</v>
      </c>
      <c r="C53" s="45">
        <v>2053884</v>
      </c>
      <c r="D53" s="45">
        <f t="shared" si="2"/>
        <v>6884</v>
      </c>
      <c r="E53" s="45">
        <f t="shared" si="3"/>
        <v>0.34</v>
      </c>
      <c r="F53" s="44" t="s">
        <v>193</v>
      </c>
    </row>
    <row r="54" spans="1:6">
      <c r="A54" s="46" t="s">
        <v>222</v>
      </c>
      <c r="B54" s="45">
        <v>1892000</v>
      </c>
      <c r="C54" s="45">
        <v>1987193</v>
      </c>
      <c r="D54" s="45">
        <f t="shared" si="2"/>
        <v>95193</v>
      </c>
      <c r="E54" s="45">
        <f t="shared" si="3"/>
        <v>5.03</v>
      </c>
      <c r="F54" s="44" t="s">
        <v>193</v>
      </c>
    </row>
    <row r="55" spans="1:6">
      <c r="A55" s="46" t="s">
        <v>221</v>
      </c>
      <c r="B55" s="45">
        <v>1469000</v>
      </c>
      <c r="C55" s="45">
        <v>1635524</v>
      </c>
      <c r="D55" s="45">
        <f t="shared" si="2"/>
        <v>166524</v>
      </c>
      <c r="E55" s="45">
        <f t="shared" si="3"/>
        <v>11.34</v>
      </c>
      <c r="F55" s="44" t="s">
        <v>193</v>
      </c>
    </row>
    <row r="56" spans="1:6">
      <c r="A56" s="46" t="s">
        <v>220</v>
      </c>
      <c r="B56" s="45">
        <v>750000</v>
      </c>
      <c r="C56" s="45">
        <v>567947</v>
      </c>
      <c r="D56" s="45">
        <f t="shared" si="2"/>
        <v>-182053</v>
      </c>
      <c r="E56" s="45">
        <f t="shared" si="3"/>
        <v>-24.27</v>
      </c>
      <c r="F56" s="44" t="s">
        <v>193</v>
      </c>
    </row>
    <row r="57" spans="1:6">
      <c r="A57" s="46" t="s">
        <v>219</v>
      </c>
      <c r="B57" s="45">
        <v>719000</v>
      </c>
      <c r="C57" s="45">
        <v>1067577</v>
      </c>
      <c r="D57" s="45">
        <f t="shared" si="2"/>
        <v>348577</v>
      </c>
      <c r="E57" s="45">
        <f t="shared" si="3"/>
        <v>48.48</v>
      </c>
      <c r="F57" s="44" t="s">
        <v>193</v>
      </c>
    </row>
    <row r="58" spans="1:6">
      <c r="A58" s="46" t="s">
        <v>218</v>
      </c>
      <c r="B58" s="45">
        <v>0</v>
      </c>
      <c r="C58" s="45">
        <v>1104260</v>
      </c>
      <c r="D58" s="45">
        <f t="shared" si="2"/>
        <v>1104260</v>
      </c>
      <c r="E58" s="45" t="str">
        <f t="shared" si="3"/>
        <v/>
      </c>
      <c r="F58" s="44" t="s">
        <v>193</v>
      </c>
    </row>
    <row r="59" spans="1:6">
      <c r="A59" s="46" t="s">
        <v>216</v>
      </c>
      <c r="B59" s="45">
        <v>0</v>
      </c>
      <c r="C59" s="45">
        <v>990900</v>
      </c>
      <c r="D59" s="45">
        <f t="shared" si="2"/>
        <v>990900</v>
      </c>
      <c r="E59" s="45" t="str">
        <f t="shared" si="3"/>
        <v/>
      </c>
      <c r="F59" s="44" t="s">
        <v>193</v>
      </c>
    </row>
    <row r="60" spans="1:6">
      <c r="A60" s="46" t="s">
        <v>215</v>
      </c>
      <c r="B60" s="45">
        <v>0</v>
      </c>
      <c r="C60" s="45">
        <v>113360</v>
      </c>
      <c r="D60" s="45">
        <f t="shared" si="2"/>
        <v>113360</v>
      </c>
      <c r="E60" s="45" t="str">
        <f t="shared" si="3"/>
        <v/>
      </c>
      <c r="F60" s="44" t="s">
        <v>193</v>
      </c>
    </row>
    <row r="61" spans="1:6">
      <c r="A61" s="46" t="s">
        <v>23</v>
      </c>
      <c r="B61" s="45">
        <v>13591000</v>
      </c>
      <c r="C61" s="45">
        <v>11388254</v>
      </c>
      <c r="D61" s="45">
        <f t="shared" si="2"/>
        <v>-2202746</v>
      </c>
      <c r="E61" s="45">
        <f t="shared" si="3"/>
        <v>-16.21</v>
      </c>
      <c r="F61" s="44" t="s">
        <v>193</v>
      </c>
    </row>
    <row r="62" spans="1:6" ht="49.5">
      <c r="A62" s="46" t="s">
        <v>24</v>
      </c>
      <c r="B62" s="45">
        <v>13591000</v>
      </c>
      <c r="C62" s="45">
        <v>11388254</v>
      </c>
      <c r="D62" s="45">
        <f t="shared" si="2"/>
        <v>-2202746</v>
      </c>
      <c r="E62" s="45">
        <f t="shared" si="3"/>
        <v>-16.21</v>
      </c>
      <c r="F62" s="44" t="s">
        <v>246</v>
      </c>
    </row>
    <row r="63" spans="1:6" ht="33">
      <c r="A63" s="46" t="s">
        <v>214</v>
      </c>
      <c r="B63" s="45">
        <v>13591000</v>
      </c>
      <c r="C63" s="45">
        <v>11388254</v>
      </c>
      <c r="D63" s="45">
        <f t="shared" si="2"/>
        <v>-2202746</v>
      </c>
      <c r="E63" s="45">
        <f t="shared" si="3"/>
        <v>-16.21</v>
      </c>
      <c r="F63" s="44" t="s">
        <v>193</v>
      </c>
    </row>
    <row r="64" spans="1:6">
      <c r="A64" s="46" t="s">
        <v>213</v>
      </c>
      <c r="B64" s="45">
        <v>13591000</v>
      </c>
      <c r="C64" s="45">
        <v>11388254</v>
      </c>
      <c r="D64" s="45">
        <f t="shared" si="2"/>
        <v>-2202746</v>
      </c>
      <c r="E64" s="45">
        <f t="shared" si="3"/>
        <v>-16.21</v>
      </c>
      <c r="F64" s="44" t="s">
        <v>193</v>
      </c>
    </row>
    <row r="65" spans="1:6">
      <c r="A65" s="46" t="s">
        <v>25</v>
      </c>
      <c r="B65" s="45">
        <v>51461000</v>
      </c>
      <c r="C65" s="45">
        <v>60350592</v>
      </c>
      <c r="D65" s="45">
        <f t="shared" si="2"/>
        <v>8889592</v>
      </c>
      <c r="E65" s="45">
        <f t="shared" si="3"/>
        <v>17.27</v>
      </c>
      <c r="F65" s="44" t="s">
        <v>193</v>
      </c>
    </row>
    <row r="66" spans="1:6" ht="66">
      <c r="A66" s="46" t="s">
        <v>26</v>
      </c>
      <c r="B66" s="45">
        <v>51461000</v>
      </c>
      <c r="C66" s="45">
        <v>60350592</v>
      </c>
      <c r="D66" s="45">
        <f t="shared" si="2"/>
        <v>8889592</v>
      </c>
      <c r="E66" s="45">
        <f t="shared" si="3"/>
        <v>17.27</v>
      </c>
      <c r="F66" s="44" t="s">
        <v>245</v>
      </c>
    </row>
    <row r="67" spans="1:6">
      <c r="A67" s="46" t="s">
        <v>244</v>
      </c>
      <c r="B67" s="45">
        <v>43985000</v>
      </c>
      <c r="C67" s="45">
        <v>41812727</v>
      </c>
      <c r="D67" s="45">
        <f t="shared" si="2"/>
        <v>-2172273</v>
      </c>
      <c r="E67" s="45">
        <f t="shared" si="3"/>
        <v>-4.9400000000000004</v>
      </c>
      <c r="F67" s="44" t="s">
        <v>193</v>
      </c>
    </row>
    <row r="68" spans="1:6">
      <c r="A68" s="46" t="s">
        <v>243</v>
      </c>
      <c r="B68" s="45">
        <v>28019000</v>
      </c>
      <c r="C68" s="45">
        <v>27080126</v>
      </c>
      <c r="D68" s="45">
        <f t="shared" si="2"/>
        <v>-938874</v>
      </c>
      <c r="E68" s="45">
        <f t="shared" si="3"/>
        <v>-3.35</v>
      </c>
      <c r="F68" s="44" t="s">
        <v>193</v>
      </c>
    </row>
    <row r="69" spans="1:6">
      <c r="A69" s="46" t="s">
        <v>242</v>
      </c>
      <c r="B69" s="45">
        <v>561000</v>
      </c>
      <c r="C69" s="45">
        <v>0</v>
      </c>
      <c r="D69" s="45">
        <f t="shared" si="2"/>
        <v>-561000</v>
      </c>
      <c r="E69" s="45">
        <f t="shared" si="3"/>
        <v>-100</v>
      </c>
      <c r="F69" s="44" t="s">
        <v>193</v>
      </c>
    </row>
    <row r="70" spans="1:6">
      <c r="A70" s="46" t="s">
        <v>241</v>
      </c>
      <c r="B70" s="45">
        <v>1640000</v>
      </c>
      <c r="C70" s="45">
        <v>953672</v>
      </c>
      <c r="D70" s="45">
        <f t="shared" ref="D70:D101" si="4">C70-B70</f>
        <v>-686328</v>
      </c>
      <c r="E70" s="45">
        <f t="shared" ref="E70:E101" si="5">IF(B70=0,"",ROUND(D70*100/B70,2))</f>
        <v>-41.85</v>
      </c>
      <c r="F70" s="44" t="s">
        <v>193</v>
      </c>
    </row>
    <row r="71" spans="1:6">
      <c r="A71" s="46" t="s">
        <v>240</v>
      </c>
      <c r="B71" s="45">
        <v>6941000</v>
      </c>
      <c r="C71" s="45">
        <v>6821901</v>
      </c>
      <c r="D71" s="45">
        <f t="shared" si="4"/>
        <v>-119099</v>
      </c>
      <c r="E71" s="45">
        <f t="shared" si="5"/>
        <v>-1.72</v>
      </c>
      <c r="F71" s="44" t="s">
        <v>193</v>
      </c>
    </row>
    <row r="72" spans="1:6">
      <c r="A72" s="46" t="s">
        <v>239</v>
      </c>
      <c r="B72" s="45">
        <v>2548000</v>
      </c>
      <c r="C72" s="45">
        <v>2681669</v>
      </c>
      <c r="D72" s="45">
        <f t="shared" si="4"/>
        <v>133669</v>
      </c>
      <c r="E72" s="45">
        <f t="shared" si="5"/>
        <v>5.25</v>
      </c>
      <c r="F72" s="44" t="s">
        <v>193</v>
      </c>
    </row>
    <row r="73" spans="1:6">
      <c r="A73" s="46" t="s">
        <v>238</v>
      </c>
      <c r="B73" s="45">
        <v>4276000</v>
      </c>
      <c r="C73" s="45">
        <v>4275359</v>
      </c>
      <c r="D73" s="45">
        <f t="shared" si="4"/>
        <v>-641</v>
      </c>
      <c r="E73" s="45">
        <f t="shared" si="5"/>
        <v>-0.01</v>
      </c>
      <c r="F73" s="44" t="s">
        <v>193</v>
      </c>
    </row>
    <row r="74" spans="1:6">
      <c r="A74" s="46" t="s">
        <v>212</v>
      </c>
      <c r="B74" s="45">
        <v>2680000</v>
      </c>
      <c r="C74" s="45">
        <v>14049388</v>
      </c>
      <c r="D74" s="45">
        <f t="shared" si="4"/>
        <v>11369388</v>
      </c>
      <c r="E74" s="45">
        <f t="shared" si="5"/>
        <v>424.23</v>
      </c>
      <c r="F74" s="44" t="s">
        <v>193</v>
      </c>
    </row>
    <row r="75" spans="1:6">
      <c r="A75" s="46" t="s">
        <v>211</v>
      </c>
      <c r="B75" s="45">
        <v>500000</v>
      </c>
      <c r="C75" s="45">
        <v>272356</v>
      </c>
      <c r="D75" s="45">
        <f t="shared" si="4"/>
        <v>-227644</v>
      </c>
      <c r="E75" s="45">
        <f t="shared" si="5"/>
        <v>-45.53</v>
      </c>
      <c r="F75" s="44" t="s">
        <v>193</v>
      </c>
    </row>
    <row r="76" spans="1:6">
      <c r="A76" s="46" t="s">
        <v>237</v>
      </c>
      <c r="B76" s="45">
        <v>80000</v>
      </c>
      <c r="C76" s="45">
        <v>66400</v>
      </c>
      <c r="D76" s="45">
        <f t="shared" si="4"/>
        <v>-13600</v>
      </c>
      <c r="E76" s="45">
        <f t="shared" si="5"/>
        <v>-17</v>
      </c>
      <c r="F76" s="44" t="s">
        <v>193</v>
      </c>
    </row>
    <row r="77" spans="1:6">
      <c r="A77" s="46" t="s">
        <v>227</v>
      </c>
      <c r="B77" s="45">
        <v>140000</v>
      </c>
      <c r="C77" s="45">
        <v>57541</v>
      </c>
      <c r="D77" s="45">
        <f t="shared" si="4"/>
        <v>-82459</v>
      </c>
      <c r="E77" s="45">
        <f t="shared" si="5"/>
        <v>-58.9</v>
      </c>
      <c r="F77" s="44" t="s">
        <v>193</v>
      </c>
    </row>
    <row r="78" spans="1:6">
      <c r="A78" s="46" t="s">
        <v>226</v>
      </c>
      <c r="B78" s="45">
        <v>20000</v>
      </c>
      <c r="C78" s="45">
        <v>14800</v>
      </c>
      <c r="D78" s="45">
        <f t="shared" si="4"/>
        <v>-5200</v>
      </c>
      <c r="E78" s="45">
        <f t="shared" si="5"/>
        <v>-26</v>
      </c>
      <c r="F78" s="44" t="s">
        <v>193</v>
      </c>
    </row>
    <row r="79" spans="1:6">
      <c r="A79" s="46" t="s">
        <v>225</v>
      </c>
      <c r="B79" s="45">
        <v>305000</v>
      </c>
      <c r="C79" s="45">
        <v>11879748</v>
      </c>
      <c r="D79" s="45">
        <f t="shared" si="4"/>
        <v>11574748</v>
      </c>
      <c r="E79" s="45">
        <f t="shared" si="5"/>
        <v>3795</v>
      </c>
      <c r="F79" s="44" t="s">
        <v>193</v>
      </c>
    </row>
    <row r="80" spans="1:6">
      <c r="A80" s="46" t="s">
        <v>224</v>
      </c>
      <c r="B80" s="45">
        <v>115000</v>
      </c>
      <c r="C80" s="45">
        <v>82560</v>
      </c>
      <c r="D80" s="45">
        <f t="shared" si="4"/>
        <v>-32440</v>
      </c>
      <c r="E80" s="45">
        <f t="shared" si="5"/>
        <v>-28.21</v>
      </c>
      <c r="F80" s="44" t="s">
        <v>193</v>
      </c>
    </row>
    <row r="81" spans="1:6">
      <c r="A81" s="46" t="s">
        <v>223</v>
      </c>
      <c r="B81" s="45">
        <v>1252000</v>
      </c>
      <c r="C81" s="45">
        <v>1439191</v>
      </c>
      <c r="D81" s="45">
        <f t="shared" si="4"/>
        <v>187191</v>
      </c>
      <c r="E81" s="45">
        <f t="shared" si="5"/>
        <v>14.95</v>
      </c>
      <c r="F81" s="44" t="s">
        <v>193</v>
      </c>
    </row>
    <row r="82" spans="1:6">
      <c r="A82" s="46" t="s">
        <v>222</v>
      </c>
      <c r="B82" s="45">
        <v>172000</v>
      </c>
      <c r="C82" s="45">
        <v>140792</v>
      </c>
      <c r="D82" s="45">
        <f t="shared" si="4"/>
        <v>-31208</v>
      </c>
      <c r="E82" s="45">
        <f t="shared" si="5"/>
        <v>-18.14</v>
      </c>
      <c r="F82" s="44" t="s">
        <v>193</v>
      </c>
    </row>
    <row r="83" spans="1:6">
      <c r="A83" s="46" t="s">
        <v>236</v>
      </c>
      <c r="B83" s="45">
        <v>96000</v>
      </c>
      <c r="C83" s="45">
        <v>96000</v>
      </c>
      <c r="D83" s="45">
        <f t="shared" si="4"/>
        <v>0</v>
      </c>
      <c r="E83" s="45">
        <f t="shared" si="5"/>
        <v>0</v>
      </c>
      <c r="F83" s="44" t="s">
        <v>193</v>
      </c>
    </row>
    <row r="84" spans="1:6">
      <c r="A84" s="46" t="s">
        <v>221</v>
      </c>
      <c r="B84" s="45">
        <v>259000</v>
      </c>
      <c r="C84" s="45">
        <v>599091</v>
      </c>
      <c r="D84" s="45">
        <f t="shared" si="4"/>
        <v>340091</v>
      </c>
      <c r="E84" s="45">
        <f t="shared" si="5"/>
        <v>131.31</v>
      </c>
      <c r="F84" s="44" t="s">
        <v>193</v>
      </c>
    </row>
    <row r="85" spans="1:6">
      <c r="A85" s="46" t="s">
        <v>220</v>
      </c>
      <c r="B85" s="45">
        <v>73000</v>
      </c>
      <c r="C85" s="45">
        <v>53540</v>
      </c>
      <c r="D85" s="45">
        <f t="shared" si="4"/>
        <v>-19460</v>
      </c>
      <c r="E85" s="45">
        <f t="shared" si="5"/>
        <v>-26.66</v>
      </c>
      <c r="F85" s="44" t="s">
        <v>193</v>
      </c>
    </row>
    <row r="86" spans="1:6">
      <c r="A86" s="46" t="s">
        <v>219</v>
      </c>
      <c r="B86" s="45">
        <v>186000</v>
      </c>
      <c r="C86" s="45">
        <v>545551</v>
      </c>
      <c r="D86" s="45">
        <f t="shared" si="4"/>
        <v>359551</v>
      </c>
      <c r="E86" s="45">
        <f t="shared" si="5"/>
        <v>193.31</v>
      </c>
      <c r="F86" s="44" t="s">
        <v>193</v>
      </c>
    </row>
    <row r="87" spans="1:6">
      <c r="A87" s="46" t="s">
        <v>235</v>
      </c>
      <c r="B87" s="45">
        <v>4537000</v>
      </c>
      <c r="C87" s="45">
        <v>3874086</v>
      </c>
      <c r="D87" s="45">
        <f t="shared" si="4"/>
        <v>-662914</v>
      </c>
      <c r="E87" s="45">
        <f t="shared" si="5"/>
        <v>-14.61</v>
      </c>
      <c r="F87" s="44" t="s">
        <v>193</v>
      </c>
    </row>
    <row r="88" spans="1:6">
      <c r="A88" s="46" t="s">
        <v>234</v>
      </c>
      <c r="B88" s="45">
        <v>4311000</v>
      </c>
      <c r="C88" s="45">
        <v>2987655</v>
      </c>
      <c r="D88" s="45">
        <f t="shared" si="4"/>
        <v>-1323345</v>
      </c>
      <c r="E88" s="45">
        <f t="shared" si="5"/>
        <v>-30.7</v>
      </c>
      <c r="F88" s="44" t="s">
        <v>193</v>
      </c>
    </row>
    <row r="89" spans="1:6">
      <c r="A89" s="46" t="s">
        <v>233</v>
      </c>
      <c r="B89" s="45">
        <v>20000</v>
      </c>
      <c r="C89" s="45">
        <v>20196</v>
      </c>
      <c r="D89" s="45">
        <f t="shared" si="4"/>
        <v>196</v>
      </c>
      <c r="E89" s="45">
        <f t="shared" si="5"/>
        <v>0.98</v>
      </c>
      <c r="F89" s="44" t="s">
        <v>193</v>
      </c>
    </row>
    <row r="90" spans="1:6">
      <c r="A90" s="46" t="s">
        <v>232</v>
      </c>
      <c r="B90" s="45">
        <v>206000</v>
      </c>
      <c r="C90" s="45">
        <v>866235</v>
      </c>
      <c r="D90" s="45">
        <f t="shared" si="4"/>
        <v>660235</v>
      </c>
      <c r="E90" s="45">
        <f t="shared" si="5"/>
        <v>320.5</v>
      </c>
      <c r="F90" s="44" t="s">
        <v>193</v>
      </c>
    </row>
    <row r="91" spans="1:6">
      <c r="A91" s="46" t="s">
        <v>231</v>
      </c>
      <c r="B91" s="45">
        <v>0</v>
      </c>
      <c r="C91" s="45">
        <v>300</v>
      </c>
      <c r="D91" s="45">
        <f t="shared" si="4"/>
        <v>300</v>
      </c>
      <c r="E91" s="45" t="str">
        <f t="shared" si="5"/>
        <v/>
      </c>
      <c r="F91" s="44" t="s">
        <v>193</v>
      </c>
    </row>
    <row r="92" spans="1:6">
      <c r="A92" s="46" t="s">
        <v>230</v>
      </c>
      <c r="B92" s="45">
        <v>0</v>
      </c>
      <c r="C92" s="45">
        <v>300</v>
      </c>
      <c r="D92" s="45">
        <f t="shared" si="4"/>
        <v>300</v>
      </c>
      <c r="E92" s="45" t="str">
        <f t="shared" si="5"/>
        <v/>
      </c>
      <c r="F92" s="44" t="s">
        <v>193</v>
      </c>
    </row>
    <row r="93" spans="1:6" ht="33">
      <c r="A93" s="46" t="s">
        <v>214</v>
      </c>
      <c r="B93" s="45">
        <v>0</v>
      </c>
      <c r="C93" s="45">
        <v>15000</v>
      </c>
      <c r="D93" s="45">
        <f t="shared" si="4"/>
        <v>15000</v>
      </c>
      <c r="E93" s="45" t="str">
        <f t="shared" si="5"/>
        <v/>
      </c>
      <c r="F93" s="44" t="s">
        <v>193</v>
      </c>
    </row>
    <row r="94" spans="1:6" ht="33">
      <c r="A94" s="46" t="s">
        <v>229</v>
      </c>
      <c r="B94" s="45">
        <v>0</v>
      </c>
      <c r="C94" s="45">
        <v>15000</v>
      </c>
      <c r="D94" s="45">
        <f t="shared" si="4"/>
        <v>15000</v>
      </c>
      <c r="E94" s="45" t="str">
        <f t="shared" si="5"/>
        <v/>
      </c>
      <c r="F94" s="44" t="s">
        <v>193</v>
      </c>
    </row>
    <row r="95" spans="1:6">
      <c r="A95" s="46" t="s">
        <v>27</v>
      </c>
      <c r="B95" s="45">
        <v>3075000</v>
      </c>
      <c r="C95" s="45">
        <v>4739948</v>
      </c>
      <c r="D95" s="45">
        <f t="shared" si="4"/>
        <v>1664948</v>
      </c>
      <c r="E95" s="45">
        <f t="shared" si="5"/>
        <v>54.14</v>
      </c>
      <c r="F95" s="44" t="s">
        <v>193</v>
      </c>
    </row>
    <row r="96" spans="1:6" ht="66">
      <c r="A96" s="46" t="s">
        <v>28</v>
      </c>
      <c r="B96" s="45">
        <v>3075000</v>
      </c>
      <c r="C96" s="45">
        <v>4739948</v>
      </c>
      <c r="D96" s="45">
        <f t="shared" si="4"/>
        <v>1664948</v>
      </c>
      <c r="E96" s="45">
        <f t="shared" si="5"/>
        <v>54.14</v>
      </c>
      <c r="F96" s="44" t="s">
        <v>228</v>
      </c>
    </row>
    <row r="97" spans="1:6">
      <c r="A97" s="46" t="s">
        <v>212</v>
      </c>
      <c r="B97" s="45">
        <v>1928000</v>
      </c>
      <c r="C97" s="45">
        <v>3126534</v>
      </c>
      <c r="D97" s="45">
        <f t="shared" si="4"/>
        <v>1198534</v>
      </c>
      <c r="E97" s="45">
        <f t="shared" si="5"/>
        <v>62.16</v>
      </c>
      <c r="F97" s="44" t="s">
        <v>193</v>
      </c>
    </row>
    <row r="98" spans="1:6">
      <c r="A98" s="46" t="s">
        <v>227</v>
      </c>
      <c r="B98" s="45">
        <v>16000</v>
      </c>
      <c r="C98" s="45">
        <v>32032</v>
      </c>
      <c r="D98" s="45">
        <f t="shared" si="4"/>
        <v>16032</v>
      </c>
      <c r="E98" s="45">
        <f t="shared" si="5"/>
        <v>100.2</v>
      </c>
      <c r="F98" s="44" t="s">
        <v>193</v>
      </c>
    </row>
    <row r="99" spans="1:6">
      <c r="A99" s="46" t="s">
        <v>226</v>
      </c>
      <c r="B99" s="45">
        <v>200000</v>
      </c>
      <c r="C99" s="45">
        <v>30365</v>
      </c>
      <c r="D99" s="45">
        <f t="shared" si="4"/>
        <v>-169635</v>
      </c>
      <c r="E99" s="45">
        <f t="shared" si="5"/>
        <v>-84.82</v>
      </c>
      <c r="F99" s="44" t="s">
        <v>193</v>
      </c>
    </row>
    <row r="100" spans="1:6">
      <c r="A100" s="46" t="s">
        <v>225</v>
      </c>
      <c r="B100" s="45">
        <v>0</v>
      </c>
      <c r="C100" s="45">
        <v>7500</v>
      </c>
      <c r="D100" s="45">
        <f t="shared" si="4"/>
        <v>7500</v>
      </c>
      <c r="E100" s="45" t="str">
        <f t="shared" si="5"/>
        <v/>
      </c>
      <c r="F100" s="44" t="s">
        <v>193</v>
      </c>
    </row>
    <row r="101" spans="1:6">
      <c r="A101" s="46" t="s">
        <v>224</v>
      </c>
      <c r="B101" s="45">
        <v>0</v>
      </c>
      <c r="C101" s="45">
        <v>5270</v>
      </c>
      <c r="D101" s="45">
        <f t="shared" si="4"/>
        <v>5270</v>
      </c>
      <c r="E101" s="45" t="str">
        <f t="shared" si="5"/>
        <v/>
      </c>
      <c r="F101" s="44" t="s">
        <v>193</v>
      </c>
    </row>
    <row r="102" spans="1:6">
      <c r="A102" s="46" t="s">
        <v>223</v>
      </c>
      <c r="B102" s="45">
        <v>232000</v>
      </c>
      <c r="C102" s="45">
        <v>504329</v>
      </c>
      <c r="D102" s="45">
        <f t="shared" ref="D102:D118" si="6">C102-B102</f>
        <v>272329</v>
      </c>
      <c r="E102" s="45">
        <f t="shared" ref="E102:E118" si="7">IF(B102=0,"",ROUND(D102*100/B102,2))</f>
        <v>117.38</v>
      </c>
      <c r="F102" s="44" t="s">
        <v>193</v>
      </c>
    </row>
    <row r="103" spans="1:6">
      <c r="A103" s="46" t="s">
        <v>222</v>
      </c>
      <c r="B103" s="45">
        <v>1480000</v>
      </c>
      <c r="C103" s="45">
        <v>2547038</v>
      </c>
      <c r="D103" s="45">
        <f t="shared" si="6"/>
        <v>1067038</v>
      </c>
      <c r="E103" s="45">
        <f t="shared" si="7"/>
        <v>72.099999999999994</v>
      </c>
      <c r="F103" s="44" t="s">
        <v>193</v>
      </c>
    </row>
    <row r="104" spans="1:6">
      <c r="A104" s="46" t="s">
        <v>221</v>
      </c>
      <c r="B104" s="45">
        <v>1007000</v>
      </c>
      <c r="C104" s="45">
        <v>1416928</v>
      </c>
      <c r="D104" s="45">
        <f t="shared" si="6"/>
        <v>409928</v>
      </c>
      <c r="E104" s="45">
        <f t="shared" si="7"/>
        <v>40.71</v>
      </c>
      <c r="F104" s="44" t="s">
        <v>193</v>
      </c>
    </row>
    <row r="105" spans="1:6">
      <c r="A105" s="46" t="s">
        <v>220</v>
      </c>
      <c r="B105" s="45">
        <v>793000</v>
      </c>
      <c r="C105" s="45">
        <v>903066</v>
      </c>
      <c r="D105" s="45">
        <f t="shared" si="6"/>
        <v>110066</v>
      </c>
      <c r="E105" s="45">
        <f t="shared" si="7"/>
        <v>13.88</v>
      </c>
      <c r="F105" s="44" t="s">
        <v>193</v>
      </c>
    </row>
    <row r="106" spans="1:6">
      <c r="A106" s="46" t="s">
        <v>219</v>
      </c>
      <c r="B106" s="45">
        <v>214000</v>
      </c>
      <c r="C106" s="45">
        <v>513862</v>
      </c>
      <c r="D106" s="45">
        <f t="shared" si="6"/>
        <v>299862</v>
      </c>
      <c r="E106" s="45">
        <f t="shared" si="7"/>
        <v>140.12</v>
      </c>
      <c r="F106" s="44" t="s">
        <v>193</v>
      </c>
    </row>
    <row r="107" spans="1:6">
      <c r="A107" s="46" t="s">
        <v>218</v>
      </c>
      <c r="B107" s="45">
        <v>140000</v>
      </c>
      <c r="C107" s="45">
        <v>181200</v>
      </c>
      <c r="D107" s="45">
        <f t="shared" si="6"/>
        <v>41200</v>
      </c>
      <c r="E107" s="45">
        <f t="shared" si="7"/>
        <v>29.43</v>
      </c>
      <c r="F107" s="44" t="s">
        <v>193</v>
      </c>
    </row>
    <row r="108" spans="1:6">
      <c r="A108" s="46" t="s">
        <v>217</v>
      </c>
      <c r="B108" s="45">
        <v>0</v>
      </c>
      <c r="C108" s="45">
        <v>4000</v>
      </c>
      <c r="D108" s="45">
        <f t="shared" si="6"/>
        <v>4000</v>
      </c>
      <c r="E108" s="45" t="str">
        <f t="shared" si="7"/>
        <v/>
      </c>
      <c r="F108" s="44" t="s">
        <v>193</v>
      </c>
    </row>
    <row r="109" spans="1:6">
      <c r="A109" s="46" t="s">
        <v>216</v>
      </c>
      <c r="B109" s="45">
        <v>0</v>
      </c>
      <c r="C109" s="45">
        <v>3000</v>
      </c>
      <c r="D109" s="45">
        <f t="shared" si="6"/>
        <v>3000</v>
      </c>
      <c r="E109" s="45" t="str">
        <f t="shared" si="7"/>
        <v/>
      </c>
      <c r="F109" s="44" t="s">
        <v>193</v>
      </c>
    </row>
    <row r="110" spans="1:6">
      <c r="A110" s="46" t="s">
        <v>215</v>
      </c>
      <c r="B110" s="45">
        <v>140000</v>
      </c>
      <c r="C110" s="45">
        <v>174200</v>
      </c>
      <c r="D110" s="45">
        <f t="shared" si="6"/>
        <v>34200</v>
      </c>
      <c r="E110" s="45">
        <f t="shared" si="7"/>
        <v>24.43</v>
      </c>
      <c r="F110" s="44" t="s">
        <v>193</v>
      </c>
    </row>
    <row r="111" spans="1:6" ht="33">
      <c r="A111" s="46" t="s">
        <v>214</v>
      </c>
      <c r="B111" s="45">
        <v>0</v>
      </c>
      <c r="C111" s="45">
        <v>15286</v>
      </c>
      <c r="D111" s="45">
        <f t="shared" si="6"/>
        <v>15286</v>
      </c>
      <c r="E111" s="45" t="str">
        <f t="shared" si="7"/>
        <v/>
      </c>
      <c r="F111" s="44" t="s">
        <v>193</v>
      </c>
    </row>
    <row r="112" spans="1:6">
      <c r="A112" s="46" t="s">
        <v>213</v>
      </c>
      <c r="B112" s="45">
        <v>0</v>
      </c>
      <c r="C112" s="45">
        <v>15286</v>
      </c>
      <c r="D112" s="45">
        <f t="shared" si="6"/>
        <v>15286</v>
      </c>
      <c r="E112" s="45" t="str">
        <f t="shared" si="7"/>
        <v/>
      </c>
      <c r="F112" s="44" t="s">
        <v>193</v>
      </c>
    </row>
    <row r="113" spans="1:6">
      <c r="A113" s="49" t="s">
        <v>38</v>
      </c>
      <c r="B113" s="48">
        <v>30000</v>
      </c>
      <c r="C113" s="48">
        <v>30000</v>
      </c>
      <c r="D113" s="48">
        <f t="shared" si="6"/>
        <v>0</v>
      </c>
      <c r="E113" s="48">
        <f t="shared" si="7"/>
        <v>0</v>
      </c>
      <c r="F113" s="47" t="s">
        <v>193</v>
      </c>
    </row>
    <row r="114" spans="1:6">
      <c r="A114" s="46" t="s">
        <v>39</v>
      </c>
      <c r="B114" s="45">
        <v>30000</v>
      </c>
      <c r="C114" s="45">
        <v>30000</v>
      </c>
      <c r="D114" s="45">
        <f t="shared" si="6"/>
        <v>0</v>
      </c>
      <c r="E114" s="45">
        <f t="shared" si="7"/>
        <v>0</v>
      </c>
      <c r="F114" s="44" t="s">
        <v>193</v>
      </c>
    </row>
    <row r="115" spans="1:6">
      <c r="A115" s="46" t="s">
        <v>40</v>
      </c>
      <c r="B115" s="45">
        <v>30000</v>
      </c>
      <c r="C115" s="45">
        <v>30000</v>
      </c>
      <c r="D115" s="45">
        <f t="shared" si="6"/>
        <v>0</v>
      </c>
      <c r="E115" s="45">
        <f t="shared" si="7"/>
        <v>0</v>
      </c>
      <c r="F115" s="44" t="s">
        <v>193</v>
      </c>
    </row>
    <row r="116" spans="1:6">
      <c r="A116" s="46" t="s">
        <v>212</v>
      </c>
      <c r="B116" s="45">
        <v>30000</v>
      </c>
      <c r="C116" s="45">
        <v>30000</v>
      </c>
      <c r="D116" s="45">
        <f t="shared" si="6"/>
        <v>0</v>
      </c>
      <c r="E116" s="45">
        <f t="shared" si="7"/>
        <v>0</v>
      </c>
      <c r="F116" s="44" t="s">
        <v>193</v>
      </c>
    </row>
    <row r="117" spans="1:6">
      <c r="A117" s="46" t="s">
        <v>211</v>
      </c>
      <c r="B117" s="45">
        <v>30000</v>
      </c>
      <c r="C117" s="45">
        <v>30000</v>
      </c>
      <c r="D117" s="45">
        <f t="shared" si="6"/>
        <v>0</v>
      </c>
      <c r="E117" s="45">
        <f t="shared" si="7"/>
        <v>0</v>
      </c>
      <c r="F117" s="44" t="s">
        <v>193</v>
      </c>
    </row>
    <row r="118" spans="1:6" ht="17.25" thickBot="1">
      <c r="A118" s="43" t="s">
        <v>135</v>
      </c>
      <c r="B118" s="42">
        <v>232907000</v>
      </c>
      <c r="C118" s="42">
        <v>244479243</v>
      </c>
      <c r="D118" s="42">
        <f t="shared" si="6"/>
        <v>11572243</v>
      </c>
      <c r="E118" s="42">
        <f t="shared" si="7"/>
        <v>4.97</v>
      </c>
      <c r="F118" s="41" t="s">
        <v>193</v>
      </c>
    </row>
    <row r="119" spans="1:6" ht="300" customHeight="1">
      <c r="A119" s="84" t="s">
        <v>256</v>
      </c>
      <c r="B119" s="84"/>
      <c r="C119" s="84"/>
      <c r="D119" s="84"/>
      <c r="E119" s="84"/>
      <c r="F119" s="84"/>
    </row>
  </sheetData>
  <sheetProtection sheet="1" objects="1" scenarios="1"/>
  <mergeCells count="6">
    <mergeCell ref="A119:F119"/>
    <mergeCell ref="F4:F5"/>
    <mergeCell ref="A4:A5"/>
    <mergeCell ref="B4:B5"/>
    <mergeCell ref="C4:C5"/>
    <mergeCell ref="D4:E4"/>
  </mergeCells>
  <phoneticPr fontId="2" type="noConversion"/>
  <pageMargins left="0.75" right="0.75" top="1" bottom="1" header="0.5" footer="0.5"/>
  <pageSetup paperSize="9" scale="80" orientation="portrait" horizontalDpi="180" verticalDpi="18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收支餘絀表</vt:lpstr>
      <vt:lpstr>餘絀撥補表</vt:lpstr>
      <vt:lpstr>現金流量表</vt:lpstr>
      <vt:lpstr>平衡表</vt:lpstr>
      <vt:lpstr>業務收入明細表</vt:lpstr>
      <vt:lpstr>業務成本(或費用)明細表</vt:lpstr>
    </vt:vector>
  </TitlesOfParts>
  <Company>艾富資訊</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dc:creator>
  <cp:lastModifiedBy>Windows 使用者</cp:lastModifiedBy>
  <dcterms:created xsi:type="dcterms:W3CDTF">2003-08-05T03:37:58Z</dcterms:created>
  <dcterms:modified xsi:type="dcterms:W3CDTF">2019-02-23T00:51:37Z</dcterms:modified>
</cp:coreProperties>
</file>